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акције" sheetId="1" r:id="rId1"/>
    <sheet name="друге ХОВ" sheetId="2" r:id="rId2"/>
    <sheet name="обвезнице" sheetId="3" r:id="rId3"/>
  </sheets>
  <definedNames/>
  <calcPr fullCalcOnLoad="1"/>
</workbook>
</file>

<file path=xl/sharedStrings.xml><?xml version="1.0" encoding="utf-8"?>
<sst xmlns="http://schemas.openxmlformats.org/spreadsheetml/2006/main" count="554" uniqueCount="309">
  <si>
    <t>Ред. 6p.</t>
  </si>
  <si>
    <t>Назив емитента</t>
  </si>
  <si>
    <t>КОД</t>
  </si>
  <si>
    <t>Ознака ХОВ</t>
  </si>
  <si>
    <t>Bpoj акција</t>
  </si>
  <si>
    <t>Набавна вриједност no акцији</t>
  </si>
  <si>
    <t>Укупна набавна вриједност</t>
  </si>
  <si>
    <t>Вриједност no акцији на дан извјештавања</t>
  </si>
  <si>
    <t>Учешће у власништву издаваоца</t>
  </si>
  <si>
    <t>I</t>
  </si>
  <si>
    <t>Редовне акције</t>
  </si>
  <si>
    <t>ANGROCENTAR AD</t>
  </si>
  <si>
    <t>R</t>
  </si>
  <si>
    <t>ANGR-R-A</t>
  </si>
  <si>
    <t>AUTORAD AD TREBINJE</t>
  </si>
  <si>
    <t>AUTR-R-A</t>
  </si>
  <si>
    <t>BNT HIDRAULIKA DD</t>
  </si>
  <si>
    <t>B</t>
  </si>
  <si>
    <t>BHNTRK1</t>
  </si>
  <si>
    <t>BIRA-R-A</t>
  </si>
  <si>
    <t>TC BALKANA AD MRKONJIĆ GRAD</t>
  </si>
  <si>
    <t>BKMG-R-A</t>
  </si>
  <si>
    <t>BANJALUČKA PIVARA AD BANJA LUKA</t>
  </si>
  <si>
    <t>BLPV-R-A</t>
  </si>
  <si>
    <t>BELIRA AD BANJA LUKA - U STEČAJU</t>
  </si>
  <si>
    <t>BLRA-R-A</t>
  </si>
  <si>
    <t>BOSNAPLOD DD BRČKO</t>
  </si>
  <si>
    <t>BPL9R</t>
  </si>
  <si>
    <t>ČAJAVEC CENTAR ZA KVALITET - U STEČAJU</t>
  </si>
  <si>
    <t>CCZK-R-A</t>
  </si>
  <si>
    <t>CERP-R-A</t>
  </si>
  <si>
    <t>ČAJAVEC TELEKOMUNIKACIJE I ELEKTRONIKA AD BANJA LU</t>
  </si>
  <si>
    <t>CJTE-R-A</t>
  </si>
  <si>
    <t>ČAJAVEC PPS TELEKOMUNIKACIJE AD - U STEČAJU</t>
  </si>
  <si>
    <t>CPPS-R-A</t>
  </si>
  <si>
    <t>CRVENI SIGNAL AD GRADIŠKA</t>
  </si>
  <si>
    <t>CSGN-R-A</t>
  </si>
  <si>
    <t>DOBOJPUTEVI AD, DOBOJ-U STEČAJU-</t>
  </si>
  <si>
    <t>DOPT-R-A</t>
  </si>
  <si>
    <t>DVAN-R-A</t>
  </si>
  <si>
    <t>DALEKOVODINŽENJERING AD BRATUNAC -U STEČAJU</t>
  </si>
  <si>
    <t>DVIN-R-A</t>
  </si>
  <si>
    <t>MH ERS ZP ELEKTRODISTRIBUCIJA AD PALE</t>
  </si>
  <si>
    <t>EDPL-R-A</t>
  </si>
  <si>
    <t>EKBL-R-A</t>
  </si>
  <si>
    <t>ELEKTROPRIVREDA REPUBLIKE SRPSKE AD TREBINJE</t>
  </si>
  <si>
    <t>EKHC-R-A</t>
  </si>
  <si>
    <t>ELBJ-R-A</t>
  </si>
  <si>
    <t>ELDO-R-A</t>
  </si>
  <si>
    <t>ENERGOINVEST TAT DD SARAJEVO</t>
  </si>
  <si>
    <t>ETATRK1</t>
  </si>
  <si>
    <t>FMSN AD PALE</t>
  </si>
  <si>
    <t>FMSN-R-A</t>
  </si>
  <si>
    <t>FOP AD LOPARE</t>
  </si>
  <si>
    <t>FOPL-R-A</t>
  </si>
  <si>
    <t>FABRIKA ŠEĆERA BIJELJINA AD VELIKA OBARSKA</t>
  </si>
  <si>
    <t>FSBN-R-A</t>
  </si>
  <si>
    <t>FSS-LOPARE AD - U STEČAJU</t>
  </si>
  <si>
    <t>FSSL-R-A</t>
  </si>
  <si>
    <t>FABRIKA STOČNE HRANE AD NOVA TOPOLA -U STEČAJU-</t>
  </si>
  <si>
    <t>FSTH-R-A</t>
  </si>
  <si>
    <t>FABRIKA ŽICE AD NOVO GORAŽDE</t>
  </si>
  <si>
    <t>FZIC-R-A</t>
  </si>
  <si>
    <t>GRADAC AD BRATUNAC - U STEČAJU</t>
  </si>
  <si>
    <t>GRDC-R-A</t>
  </si>
  <si>
    <t>GRAFAM DD BRČKO</t>
  </si>
  <si>
    <t>GRF9-R-A</t>
  </si>
  <si>
    <t>HIDRAT AD UKRIN-ČELINAC</t>
  </si>
  <si>
    <t>HDRT-R-A</t>
  </si>
  <si>
    <t>HEDR-R-A</t>
  </si>
  <si>
    <t>HELV-R-A</t>
  </si>
  <si>
    <t>HETR-R-A</t>
  </si>
  <si>
    <t>HERCEGOVINAPUTEVI AD TREBINJE</t>
  </si>
  <si>
    <t>HGPT-R-A</t>
  </si>
  <si>
    <t>HIDR-R-A</t>
  </si>
  <si>
    <t>HOTEL-SAVA AD SRPSKI BROD - U STEČAJU</t>
  </si>
  <si>
    <t>HSVA-R-A</t>
  </si>
  <si>
    <t>HOTEL KRAJINA AD MRKONJIĆ GRAD</t>
  </si>
  <si>
    <t>HTKR-R-A</t>
  </si>
  <si>
    <t>INTL-R-A</t>
  </si>
  <si>
    <t>INŽENJERING AD ZVORNIK P.O.- U STEČAJU</t>
  </si>
  <si>
    <t>INZR-R-A</t>
  </si>
  <si>
    <t>INDUSTRIJSKE PLANTAŽE AD BANJA LUKA</t>
  </si>
  <si>
    <t>IPBL-R-A</t>
  </si>
  <si>
    <t>IZEN-R-A</t>
  </si>
  <si>
    <t>JAPRA AD SA PO</t>
  </si>
  <si>
    <t>JAPR-R-A</t>
  </si>
  <si>
    <t>JUGOPREVOZ AD BILEĆA</t>
  </si>
  <si>
    <t>JGPB-R-A</t>
  </si>
  <si>
    <t>JELŠINGRAD LIVAR LIVNICA ČELIKA AD BANJA LUKA</t>
  </si>
  <si>
    <t>JLLC-R-A</t>
  </si>
  <si>
    <t>JUGOMONTAŽA AD BILEĆA - U STEČAJU</t>
  </si>
  <si>
    <t>JMNT-R-A</t>
  </si>
  <si>
    <t>JP ELEKTROPRIVREDA BIH DD SARAJEVO</t>
  </si>
  <si>
    <t>JPESR</t>
  </si>
  <si>
    <t>KOMUNALAC AD DERVENTA</t>
  </si>
  <si>
    <t>KMND-R-A</t>
  </si>
  <si>
    <t>KOMPRED AD UGLJEVIK</t>
  </si>
  <si>
    <t>KMPD-R-A</t>
  </si>
  <si>
    <t>TP KONZUM AD BANJA LUKA</t>
  </si>
  <si>
    <t>KNZM-R-A</t>
  </si>
  <si>
    <t>KP KOMUNALAC AD FOČA</t>
  </si>
  <si>
    <t>KOMF-R-A</t>
  </si>
  <si>
    <t>FAMOS FABRIKA KORAN AD PALE - U STEČAJU</t>
  </si>
  <si>
    <t>KORN-R-A</t>
  </si>
  <si>
    <t>JP KOMUNALNO AD PALE</t>
  </si>
  <si>
    <t>KPPL-R-A</t>
  </si>
  <si>
    <t>KONFEKCIJA PIONIR AD PRNJAVOR - U STEČAJU</t>
  </si>
  <si>
    <t>KPPR-R-A</t>
  </si>
  <si>
    <t>HYPO ALPE-ADRIA-BANK AD</t>
  </si>
  <si>
    <t>KRLB-R-A</t>
  </si>
  <si>
    <t>RŽR LJUBIJA AD PRIJEDOR</t>
  </si>
  <si>
    <t>LJUB-R-A</t>
  </si>
  <si>
    <t>LUKA AD ŠAMAC</t>
  </si>
  <si>
    <t>LKSM-R-A</t>
  </si>
  <si>
    <t>DD LASER BRČKO</t>
  </si>
  <si>
    <t>LSR9R</t>
  </si>
  <si>
    <t>METAL AD GRADIŠKA</t>
  </si>
  <si>
    <t>METL-R-A</t>
  </si>
  <si>
    <t>MIRA AD PRIJEDOR</t>
  </si>
  <si>
    <t>MIRA-R-A</t>
  </si>
  <si>
    <t>NBLB-R-B</t>
  </si>
  <si>
    <t>NBS9-R-A</t>
  </si>
  <si>
    <t>NOVA BANKA AD BANJA LUKA</t>
  </si>
  <si>
    <t>NOVB-R-E</t>
  </si>
  <si>
    <t>PRIJEDORČANKA AD PRIJEDOR</t>
  </si>
  <si>
    <t>PDNK-R-A</t>
  </si>
  <si>
    <t>SRPSKE POŠTE AD BANJA LUKA</t>
  </si>
  <si>
    <t>POST-R-A</t>
  </si>
  <si>
    <t>TP PROMET AD PRNJAVOR</t>
  </si>
  <si>
    <t>PROM-R-A</t>
  </si>
  <si>
    <t>NESTRO PETROL AD BANJA LUKA</t>
  </si>
  <si>
    <t>PTRL-R-A</t>
  </si>
  <si>
    <t>POSLOVNA ZONA AD BANJA LUKA</t>
  </si>
  <si>
    <t>PZBL-R-A</t>
  </si>
  <si>
    <t>GP RAD AD BIJELJINA-U STEČAJU-</t>
  </si>
  <si>
    <t>RADB-R-A</t>
  </si>
  <si>
    <t>ENERGOINVEST RASKLOPNA OPREMA AD ISTOČNO SARAJEVO</t>
  </si>
  <si>
    <t>RAOP-R-A</t>
  </si>
  <si>
    <t>RATARSTVO AD NOVA TOPOLA U STEČAJU</t>
  </si>
  <si>
    <t>RATA-R-A</t>
  </si>
  <si>
    <t>RITE-R-A</t>
  </si>
  <si>
    <t>RUDNIK MRKOG UGLJA MILJEVINA AD - U STEČAJU-</t>
  </si>
  <si>
    <t>RMUM-R-A</t>
  </si>
  <si>
    <t>RNAF-R-A</t>
  </si>
  <si>
    <t>ROMANIJA AKCIONARSKO DRUŠTVO SOKOLAC - U STEČAJU</t>
  </si>
  <si>
    <t>ROMN-R-A</t>
  </si>
  <si>
    <t>ROMANIJAPUTEVI AD P.O. SOKOLAC</t>
  </si>
  <si>
    <t>ROPT-R-A</t>
  </si>
  <si>
    <t>R I TE UGLJEVIK AD UGLJEVIK</t>
  </si>
  <si>
    <t>RTEU-R-A</t>
  </si>
  <si>
    <t>VP SAVA AD GRADIŠKA</t>
  </si>
  <si>
    <t>SAVA-R-B</t>
  </si>
  <si>
    <t>PD SEMBERIJA AD BIJELJINA</t>
  </si>
  <si>
    <t>SEMB-R-A</t>
  </si>
  <si>
    <t>SARAJEVO-GAS AD SRPSKO SARAJEVO</t>
  </si>
  <si>
    <t>SGAS-R-A</t>
  </si>
  <si>
    <t>ŠIPAD-STOLAR AD BIJELJINA - U STEČAJU</t>
  </si>
  <si>
    <t>STLR-R-A</t>
  </si>
  <si>
    <t>STNR-R-A</t>
  </si>
  <si>
    <t>SVBN-R-A</t>
  </si>
  <si>
    <t>TELEKOM SRPSKE AD BANJA LUKA</t>
  </si>
  <si>
    <t>TLKM-R-A</t>
  </si>
  <si>
    <t>TRBP-R-A</t>
  </si>
  <si>
    <t>TRGOVINA LOPARE AD LOPARE - U STEČAJU</t>
  </si>
  <si>
    <t>TRGL-R-A</t>
  </si>
  <si>
    <t>TERMAL AD LOPARE - U STEČAJU</t>
  </si>
  <si>
    <t>TRML-R-A</t>
  </si>
  <si>
    <t>TESLA AD BRČKO</t>
  </si>
  <si>
    <t>TSL9-R-A</t>
  </si>
  <si>
    <t>TPR AD, ROGATICA - U STEČAJU</t>
  </si>
  <si>
    <t>TVPR-R-A</t>
  </si>
  <si>
    <t>UNIS-USHA AD VIŠEGRAD</t>
  </si>
  <si>
    <t>USHA-R-A</t>
  </si>
  <si>
    <t>VODOVOD AD BANJA LUKA</t>
  </si>
  <si>
    <t>VDBL-R-A</t>
  </si>
  <si>
    <t>JP VODOVOD I KANALIZACIJA AD PALE</t>
  </si>
  <si>
    <t>VDPL-R-A</t>
  </si>
  <si>
    <t>UNIS-VALJAONICA HVT AD BANJA LUKA - U STEČAJU</t>
  </si>
  <si>
    <t>VHVT-R-A</t>
  </si>
  <si>
    <t>VODOVOD I KANALIZACIJA AD</t>
  </si>
  <si>
    <t>VKBJ-R-A</t>
  </si>
  <si>
    <t>IZVOR PVIK AD FOČA</t>
  </si>
  <si>
    <t>VKIF-R-A</t>
  </si>
  <si>
    <t>Учешће у вриједности имовине фонда</t>
  </si>
  <si>
    <t>VELEPROMET&amp;RK AD ŠAMAC</t>
  </si>
  <si>
    <t>VPRK-R-A</t>
  </si>
  <si>
    <t>VSBN-R-A</t>
  </si>
  <si>
    <t>VETERINARSKA STANICA AD DOBOJ</t>
  </si>
  <si>
    <t>VSDB-R-A</t>
  </si>
  <si>
    <t>ŽELJEZNICE RS AD DOBOJ</t>
  </si>
  <si>
    <t>ZERS-R-A</t>
  </si>
  <si>
    <t>ZRAK AD BILEĆA</t>
  </si>
  <si>
    <t>ZOPM-R-A</t>
  </si>
  <si>
    <t>ŽITOPRODUKT AD BANJA LUKA-U STEČAJU-</t>
  </si>
  <si>
    <t>ZPBL-R-A</t>
  </si>
  <si>
    <t>ŽITOPROMET AD BIJELJINA</t>
  </si>
  <si>
    <t>ZTPR-R-A</t>
  </si>
  <si>
    <t>ODP "PIROMETAL"</t>
  </si>
  <si>
    <t>Акције затворених инвестиционих фондова</t>
  </si>
  <si>
    <t>ZIF BLB-PROFIT AD BANJA LUKA</t>
  </si>
  <si>
    <t>BLBP-R-A</t>
  </si>
  <si>
    <t>ZEPTER FOND AD BANJA LUKA</t>
  </si>
  <si>
    <t>ZPTP-R-A</t>
  </si>
  <si>
    <t>Акције страних издавалаца</t>
  </si>
  <si>
    <t>AGOG</t>
  </si>
  <si>
    <t>KRKA DD NOVO MESTO</t>
  </si>
  <si>
    <t>KRKG</t>
  </si>
  <si>
    <t>MONF</t>
  </si>
  <si>
    <t>Укупна улагања у акције страних издавалаца:</t>
  </si>
  <si>
    <t>III</t>
  </si>
  <si>
    <t>Укупна улагања у акције:</t>
  </si>
  <si>
    <t>Назив фонда: Затворени инвестициони фонд са јавном понудом „Инвест нова фонд“ а.д. Бијељина</t>
  </si>
  <si>
    <t>Матични број: 01956973</t>
  </si>
  <si>
    <t>ДИРЕКТОР</t>
  </si>
  <si>
    <t>Број обвезница</t>
  </si>
  <si>
    <t>Укупна номинална вриједност</t>
  </si>
  <si>
    <t>Обвезнице домаћих издавалаца</t>
  </si>
  <si>
    <t>Државне обвезнице</t>
  </si>
  <si>
    <t>REPUBLIKA SRPSKA - MINISTARSTVO FINANSIJA</t>
  </si>
  <si>
    <t>RSDS-O-B</t>
  </si>
  <si>
    <t>RSDS-O-C</t>
  </si>
  <si>
    <t>RSRS-O-A</t>
  </si>
  <si>
    <t>RSRS-O-B</t>
  </si>
  <si>
    <t>RSRS-O-C</t>
  </si>
  <si>
    <t>RSRS-O-D</t>
  </si>
  <si>
    <t>Укупна вриједност на дан извјештавања</t>
  </si>
  <si>
    <t>Учешће у вриједности емисије (%)</t>
  </si>
  <si>
    <t>Учешће у вриједности имовине фонда (%)</t>
  </si>
  <si>
    <t>Обвезнице страних правних лица</t>
  </si>
  <si>
    <t>ABANKA VIPA DD LJUBLJANA</t>
  </si>
  <si>
    <t>ABVIP</t>
  </si>
  <si>
    <t>AGO1</t>
  </si>
  <si>
    <t>Укупна улагања у обвезнице:</t>
  </si>
  <si>
    <t>MH ERS - ZP ELEKTROKRAJINA AD BANJA LUKA</t>
  </si>
  <si>
    <t>PRPFRK2</t>
  </si>
  <si>
    <t>ZIF PROF-PLUS DD SARAJEVO</t>
  </si>
  <si>
    <t>FDSSR</t>
  </si>
  <si>
    <t>MIGFRK2</t>
  </si>
  <si>
    <t>FABRIKA DUHANA DD SARAJEVO</t>
  </si>
  <si>
    <t>UNICREDIT BANK AD BANJA LUKA</t>
  </si>
  <si>
    <t>ZIF MI-GROUP DD SARAJEVO</t>
  </si>
  <si>
    <t>Aкције домаћих издавалаца</t>
  </si>
  <si>
    <t>TREBINJEPREVOZ AD TREBINJE - U STEČAJU</t>
  </si>
  <si>
    <t>DD NOVI BIMEKS BRČKO</t>
  </si>
  <si>
    <t>RSRS-O-E</t>
  </si>
  <si>
    <t>BH TELEKOM DD SARAJEVO</t>
  </si>
  <si>
    <t>BHTSR</t>
  </si>
  <si>
    <t>MH ERS ZP IRCE AD ISTOČNO SARAJEVO</t>
  </si>
  <si>
    <t>RSRS-O-F</t>
  </si>
  <si>
    <t>AKCIONARSKO DRUŠTVO RUDNIK NEMETALA STANARI STANAR</t>
  </si>
  <si>
    <t>GIK HIDROGRADNJA AD I.SARAJEVO-PALE -U STEČAJU</t>
  </si>
  <si>
    <t>Aкциje зaтвopeниx инвeстициoниx фoндoвa</t>
  </si>
  <si>
    <t>Укупна улагања у обвезнице страних издавалаца:</t>
  </si>
  <si>
    <t>RAFINERIJA NAFTE BROD AD</t>
  </si>
  <si>
    <t>Ред. бр.</t>
  </si>
  <si>
    <t>Укупна улагања у друге хартије од вриједности домаћих издавалаца</t>
  </si>
  <si>
    <t>Удјели отворених инвестиционих фондова</t>
  </si>
  <si>
    <t>MONF-O</t>
  </si>
  <si>
    <t>Укупна улагања у друге хартије од вриједности страних издавалаца</t>
  </si>
  <si>
    <t>Укупна улагања у друге хартије од вриједности:</t>
  </si>
  <si>
    <t>Учешће у емисији (%)</t>
  </si>
  <si>
    <t xml:space="preserve">OIF MONETA - U POSTUPKU TRANSFORMACIJЕ   </t>
  </si>
  <si>
    <t>Број ХОВ</t>
  </si>
  <si>
    <t>INTAL AD MILIĆI - U STEČAJU</t>
  </si>
  <si>
    <t>RSDS-O-D</t>
  </si>
  <si>
    <t>MH ERS MP AD TREBINJE ZP ELEKTRO DOBOJ AD DOBOJ</t>
  </si>
  <si>
    <t>MH ERS - MP AD TREBINJE - ZEDP ELEKTRO-BIJELJINA</t>
  </si>
  <si>
    <t>SAVA AD BIJELJINA - U STEČAJU</t>
  </si>
  <si>
    <t>AG DRUŽBA ZA INVESTICIJE DD LJUBLJANA</t>
  </si>
  <si>
    <t>RSRS-O-G</t>
  </si>
  <si>
    <t>JHKP-R-A</t>
  </si>
  <si>
    <t>ZIF JAHORINA KOIN AD PALE</t>
  </si>
  <si>
    <t>KRIP-R-A</t>
  </si>
  <si>
    <t>PLRP-R-A</t>
  </si>
  <si>
    <t>BIRAČ AD ZVORNIK - U STEČAJU</t>
  </si>
  <si>
    <t>ZIF KRISTAL INVEST FOND AD BANJA LUKA</t>
  </si>
  <si>
    <t>POLARA INVEST FOND AD BANJA LUKA</t>
  </si>
  <si>
    <t>2020.69</t>
  </si>
  <si>
    <t>JBMBLKB</t>
  </si>
  <si>
    <t>OTVORENI INVESTICIONI FOND BALKAN TIGER FOND</t>
  </si>
  <si>
    <t>MJEŠOVITI HOLDING ERS, MP AD TREBINJE-ZP RITE GACK</t>
  </si>
  <si>
    <t>Приоритетне акције</t>
  </si>
  <si>
    <t>ČAJAVEC-MEGA AD BANJA LUKA</t>
  </si>
  <si>
    <t>CMEG-P-A</t>
  </si>
  <si>
    <t>HUTP CER AD PRNJAVOR-U STEČAJU-</t>
  </si>
  <si>
    <t>RSDS-O-E</t>
  </si>
  <si>
    <t>ZIF FORTUNA FOND DD BIHAĆ</t>
  </si>
  <si>
    <t>FRTFRK1</t>
  </si>
  <si>
    <t>ODP "KONFEKCIJA" P.O.</t>
  </si>
  <si>
    <t>ODP "TRANSPORT"</t>
  </si>
  <si>
    <t>ODP "PALIS" BRAKO"</t>
  </si>
  <si>
    <t>DUVAN AD BRATUNAC-U STEČAJU</t>
  </si>
  <si>
    <t>BOBAR BANKA AD BIJELJINA</t>
  </si>
  <si>
    <t>BBRB-P-D</t>
  </si>
  <si>
    <t>BBRB-R-A</t>
  </si>
  <si>
    <t>ZIF MONETA AD PODGORICA-U POSTUPKU T   R</t>
  </si>
  <si>
    <r>
      <t xml:space="preserve">ODP "FABRIKA 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ARAPA" SRBIWE</t>
    </r>
  </si>
  <si>
    <t>RSRS-O-H</t>
  </si>
  <si>
    <t>MJEŠOVITI HOLDING ERS-MP AD TREBINJE-ZP HIDROELEKT</t>
  </si>
  <si>
    <t>MJEŠOVITI HOLDING ERS-MP AD ZP HIDROELEKTRANE NA T</t>
  </si>
  <si>
    <t>У Бијељини, дана 10.06.2014. године</t>
  </si>
  <si>
    <t>Извјештај о структури улагања инвестиционог фонда – ОБВЕЗНИЦЕ на дан 31.05.2014. године</t>
  </si>
  <si>
    <t>Извјештај о структури улагања инвестиционог фонда – друге ХОВ на дан 31.05.2014. године</t>
  </si>
  <si>
    <t>Извјештај о структури улагања инвестиционог фонда – АКЦИЈЕ на дан 31.05.2014. године</t>
  </si>
  <si>
    <t>VETERINARSKA STANICA AD BIJELJINA</t>
  </si>
  <si>
    <t>ZIF NAPRIJED DD SARAJEVO</t>
  </si>
  <si>
    <t>NPRFRK2</t>
  </si>
  <si>
    <t>4,5779%</t>
  </si>
</sst>
</file>

<file path=xl/styles.xml><?xml version="1.0" encoding="utf-8"?>
<styleSheet xmlns="http://schemas.openxmlformats.org/spreadsheetml/2006/main">
  <numFmts count="1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0.0000"/>
    <numFmt numFmtId="165" formatCode="0.000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 Unicode MS"/>
      <family val="0"/>
    </font>
    <font>
      <sz val="7"/>
      <name val="Arial Unicode MS"/>
      <family val="0"/>
    </font>
    <font>
      <sz val="9"/>
      <name val="Times New Roman"/>
      <family val="1"/>
    </font>
    <font>
      <sz val="10"/>
      <name val="Tahoma"/>
      <family val="2"/>
    </font>
    <font>
      <sz val="12"/>
      <name val="Candara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 indent="1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0" fontId="4" fillId="0" borderId="0" xfId="0" applyNumberFormat="1" applyFont="1" applyBorder="1" applyAlignment="1">
      <alignment horizontal="left" vertical="top" wrapText="1" indent="2"/>
    </xf>
    <xf numFmtId="0" fontId="2" fillId="0" borderId="11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 inden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 indent="1"/>
    </xf>
    <xf numFmtId="0" fontId="2" fillId="0" borderId="10" xfId="0" applyFont="1" applyFill="1" applyBorder="1" applyAlignment="1">
      <alignment horizontal="left" vertical="top" wrapText="1" indent="1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 indent="2"/>
    </xf>
    <xf numFmtId="0" fontId="2" fillId="0" borderId="10" xfId="0" applyFont="1" applyFill="1" applyBorder="1" applyAlignment="1">
      <alignment horizontal="left" vertical="top" wrapText="1" indent="3"/>
    </xf>
    <xf numFmtId="4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 wrapText="1"/>
    </xf>
    <xf numFmtId="165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righ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4" fontId="2" fillId="0" borderId="13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164" fontId="2" fillId="0" borderId="13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 inden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Border="1" applyAlignment="1">
      <alignment horizontal="left" vertical="top" wrapText="1" indent="1"/>
    </xf>
    <xf numFmtId="0" fontId="9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vertical="top" wrapText="1"/>
    </xf>
    <xf numFmtId="164" fontId="9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horizontal="left" vertical="top" wrapText="1" indent="4"/>
    </xf>
    <xf numFmtId="0" fontId="2" fillId="0" borderId="10" xfId="0" applyFont="1" applyBorder="1" applyAlignment="1">
      <alignment horizontal="left" vertical="top" wrapText="1" indent="2"/>
    </xf>
    <xf numFmtId="0" fontId="2" fillId="0" borderId="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left" vertical="top" wrapText="1" indent="3"/>
    </xf>
    <xf numFmtId="4" fontId="2" fillId="0" borderId="10" xfId="0" applyNumberFormat="1" applyFont="1" applyBorder="1" applyAlignment="1">
      <alignment horizontal="left" vertical="top" wrapText="1" indent="2"/>
    </xf>
    <xf numFmtId="0" fontId="2" fillId="0" borderId="14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vertical="top" wrapText="1"/>
    </xf>
    <xf numFmtId="4" fontId="9" fillId="0" borderId="10" xfId="0" applyNumberFormat="1" applyFont="1" applyBorder="1" applyAlignment="1">
      <alignment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4" fontId="2" fillId="0" borderId="14" xfId="0" applyNumberFormat="1" applyFont="1" applyBorder="1" applyAlignment="1">
      <alignment vertical="top" wrapText="1"/>
    </xf>
    <xf numFmtId="4" fontId="9" fillId="0" borderId="14" xfId="0" applyNumberFormat="1" applyFont="1" applyFill="1" applyBorder="1" applyAlignment="1">
      <alignment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4" xfId="0" applyNumberFormat="1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0"/>
  <sheetViews>
    <sheetView zoomScalePageLayoutView="0" workbookViewId="0" topLeftCell="A138">
      <selection activeCell="K156" sqref="K156"/>
    </sheetView>
  </sheetViews>
  <sheetFormatPr defaultColWidth="9.140625" defaultRowHeight="12.75"/>
  <cols>
    <col min="1" max="1" width="4.421875" style="0" customWidth="1"/>
    <col min="2" max="2" width="31.57421875" style="0" customWidth="1"/>
    <col min="3" max="3" width="7.140625" style="0" customWidth="1"/>
    <col min="4" max="4" width="9.8515625" style="0" customWidth="1"/>
    <col min="5" max="5" width="12.57421875" style="41" bestFit="1" customWidth="1"/>
    <col min="6" max="6" width="10.140625" style="0" customWidth="1"/>
    <col min="7" max="8" width="11.7109375" style="0" customWidth="1"/>
    <col min="9" max="9" width="12.57421875" style="0" customWidth="1"/>
    <col min="10" max="10" width="10.8515625" style="0" customWidth="1"/>
    <col min="11" max="11" width="13.140625" style="0" customWidth="1"/>
  </cols>
  <sheetData>
    <row r="1" spans="1:11" ht="12.75">
      <c r="A1" s="1" t="s">
        <v>212</v>
      </c>
      <c r="B1" s="1"/>
      <c r="C1" s="1"/>
      <c r="D1" s="1"/>
      <c r="E1" s="38"/>
      <c r="F1" s="1"/>
      <c r="G1" s="1"/>
      <c r="H1" s="1"/>
      <c r="I1" s="1"/>
      <c r="J1" s="1"/>
      <c r="K1" s="2"/>
    </row>
    <row r="2" spans="1:11" ht="12.75">
      <c r="A2" s="1" t="s">
        <v>213</v>
      </c>
      <c r="B2" s="1"/>
      <c r="C2" s="1"/>
      <c r="D2" s="1"/>
      <c r="E2" s="38"/>
      <c r="F2" s="1"/>
      <c r="G2" s="1"/>
      <c r="H2" s="1"/>
      <c r="I2" s="1"/>
      <c r="J2" s="1"/>
      <c r="K2" s="2"/>
    </row>
    <row r="3" spans="1:11" ht="12.75">
      <c r="A3" s="1"/>
      <c r="B3" s="1"/>
      <c r="C3" s="1"/>
      <c r="D3" s="1"/>
      <c r="E3" s="38"/>
      <c r="F3" s="1"/>
      <c r="G3" s="1"/>
      <c r="H3" s="1"/>
      <c r="I3" s="1"/>
      <c r="J3" s="1"/>
      <c r="K3" s="2"/>
    </row>
    <row r="4" spans="1:11" ht="12.75">
      <c r="A4" s="86" t="s">
        <v>304</v>
      </c>
      <c r="B4" s="86"/>
      <c r="C4" s="86"/>
      <c r="D4" s="86"/>
      <c r="E4" s="86"/>
      <c r="F4" s="86"/>
      <c r="G4" s="86"/>
      <c r="H4" s="86"/>
      <c r="I4" s="86"/>
      <c r="J4" s="1"/>
      <c r="K4" s="2"/>
    </row>
    <row r="5" spans="1:11" ht="12.75">
      <c r="A5" s="3"/>
      <c r="B5" s="3"/>
      <c r="C5" s="3"/>
      <c r="D5" s="3"/>
      <c r="E5" s="39"/>
      <c r="F5" s="3"/>
      <c r="G5" s="3"/>
      <c r="H5" s="3"/>
      <c r="I5" s="3"/>
      <c r="J5" s="1"/>
      <c r="K5" s="2"/>
    </row>
    <row r="7" spans="1:11" ht="62.25" customHeight="1">
      <c r="A7" s="28" t="s">
        <v>0</v>
      </c>
      <c r="B7" s="28" t="s">
        <v>1</v>
      </c>
      <c r="C7" s="28" t="s">
        <v>2</v>
      </c>
      <c r="D7" s="28" t="s">
        <v>3</v>
      </c>
      <c r="E7" s="28" t="s">
        <v>4</v>
      </c>
      <c r="F7" s="28" t="s">
        <v>5</v>
      </c>
      <c r="G7" s="28" t="s">
        <v>6</v>
      </c>
      <c r="H7" s="28" t="s">
        <v>7</v>
      </c>
      <c r="I7" s="28" t="s">
        <v>226</v>
      </c>
      <c r="J7" s="28" t="s">
        <v>8</v>
      </c>
      <c r="K7" s="28" t="s">
        <v>184</v>
      </c>
    </row>
    <row r="8" spans="1:11" ht="12.75">
      <c r="A8" s="29">
        <v>1</v>
      </c>
      <c r="B8" s="30">
        <v>2</v>
      </c>
      <c r="C8" s="31">
        <v>3</v>
      </c>
      <c r="D8" s="31">
        <v>4</v>
      </c>
      <c r="E8" s="32">
        <v>5</v>
      </c>
      <c r="F8" s="33">
        <v>6</v>
      </c>
      <c r="G8" s="33">
        <v>7</v>
      </c>
      <c r="H8" s="33">
        <v>8</v>
      </c>
      <c r="I8" s="33">
        <v>9</v>
      </c>
      <c r="J8" s="32">
        <v>10</v>
      </c>
      <c r="K8" s="33">
        <v>11</v>
      </c>
    </row>
    <row r="9" spans="1:11" ht="12.75">
      <c r="A9" s="29" t="s">
        <v>9</v>
      </c>
      <c r="B9" s="87" t="s">
        <v>242</v>
      </c>
      <c r="C9" s="87"/>
      <c r="D9" s="87"/>
      <c r="E9" s="87"/>
      <c r="F9" s="87"/>
      <c r="G9" s="87"/>
      <c r="H9" s="87"/>
      <c r="I9" s="87"/>
      <c r="J9" s="87"/>
      <c r="K9" s="87"/>
    </row>
    <row r="10" spans="1:11" ht="12.75">
      <c r="A10" s="55">
        <v>1</v>
      </c>
      <c r="B10" s="88" t="s">
        <v>10</v>
      </c>
      <c r="C10" s="88"/>
      <c r="D10" s="88"/>
      <c r="E10" s="88"/>
      <c r="F10" s="88"/>
      <c r="G10" s="88"/>
      <c r="H10" s="88"/>
      <c r="I10" s="88"/>
      <c r="J10" s="88"/>
      <c r="K10" s="88"/>
    </row>
    <row r="11" spans="1:11" ht="13.5" customHeight="1">
      <c r="A11" s="57">
        <v>1</v>
      </c>
      <c r="B11" s="46" t="s">
        <v>11</v>
      </c>
      <c r="C11" s="47" t="s">
        <v>12</v>
      </c>
      <c r="D11" s="47" t="s">
        <v>13</v>
      </c>
      <c r="E11" s="49">
        <v>67108</v>
      </c>
      <c r="F11" s="24">
        <v>0.3</v>
      </c>
      <c r="G11" s="78">
        <v>20132.4</v>
      </c>
      <c r="H11" s="46">
        <v>0</v>
      </c>
      <c r="I11" s="46">
        <v>0</v>
      </c>
      <c r="J11" s="46">
        <v>5.741144</v>
      </c>
      <c r="K11" s="46">
        <v>0</v>
      </c>
    </row>
    <row r="12" spans="1:11" ht="15.75" customHeight="1">
      <c r="A12" s="57">
        <v>2</v>
      </c>
      <c r="B12" s="46" t="s">
        <v>14</v>
      </c>
      <c r="C12" s="47" t="s">
        <v>12</v>
      </c>
      <c r="D12" s="47" t="s">
        <v>15</v>
      </c>
      <c r="E12" s="49">
        <v>108085</v>
      </c>
      <c r="F12" s="24">
        <v>1</v>
      </c>
      <c r="G12" s="78">
        <v>108085</v>
      </c>
      <c r="H12" s="46">
        <v>0</v>
      </c>
      <c r="I12" s="46">
        <v>0</v>
      </c>
      <c r="J12" s="46">
        <v>7.474711</v>
      </c>
      <c r="K12" s="46">
        <v>0</v>
      </c>
    </row>
    <row r="13" spans="1:11" ht="15" customHeight="1">
      <c r="A13" s="57">
        <v>3</v>
      </c>
      <c r="B13" s="46" t="s">
        <v>293</v>
      </c>
      <c r="C13" s="47" t="s">
        <v>12</v>
      </c>
      <c r="D13" s="47" t="s">
        <v>295</v>
      </c>
      <c r="E13" s="49">
        <v>100</v>
      </c>
      <c r="F13" s="71">
        <v>2010</v>
      </c>
      <c r="G13" s="78">
        <v>201000</v>
      </c>
      <c r="H13" s="75">
        <v>5000</v>
      </c>
      <c r="I13" s="75">
        <v>500000</v>
      </c>
      <c r="J13" s="46">
        <v>0.440301</v>
      </c>
      <c r="K13" s="46">
        <v>1.629488</v>
      </c>
    </row>
    <row r="14" spans="1:11" ht="15" customHeight="1">
      <c r="A14" s="57">
        <v>4</v>
      </c>
      <c r="B14" s="46" t="s">
        <v>16</v>
      </c>
      <c r="C14" s="47" t="s">
        <v>17</v>
      </c>
      <c r="D14" s="47" t="s">
        <v>18</v>
      </c>
      <c r="E14" s="49">
        <v>2548</v>
      </c>
      <c r="F14" s="24">
        <v>58.7624</v>
      </c>
      <c r="G14" s="78">
        <v>149726.5</v>
      </c>
      <c r="H14" s="46">
        <v>73.6</v>
      </c>
      <c r="I14" s="75">
        <v>187532.8</v>
      </c>
      <c r="J14" s="46">
        <v>4.954692</v>
      </c>
      <c r="K14" s="46">
        <v>0.611165</v>
      </c>
    </row>
    <row r="15" spans="1:11" ht="15.75" customHeight="1">
      <c r="A15" s="57">
        <v>5</v>
      </c>
      <c r="B15" s="46" t="s">
        <v>246</v>
      </c>
      <c r="C15" s="47" t="s">
        <v>12</v>
      </c>
      <c r="D15" s="47" t="s">
        <v>247</v>
      </c>
      <c r="E15" s="49">
        <v>2430</v>
      </c>
      <c r="F15" s="24">
        <v>19.8049</v>
      </c>
      <c r="G15" s="78">
        <v>48125.95</v>
      </c>
      <c r="H15" s="46">
        <v>19.8047</v>
      </c>
      <c r="I15" s="75">
        <v>48125.42</v>
      </c>
      <c r="J15" s="46">
        <v>0.003829</v>
      </c>
      <c r="K15" s="46">
        <v>0.15684</v>
      </c>
    </row>
    <row r="16" spans="1:11" ht="18" customHeight="1">
      <c r="A16" s="57">
        <v>6</v>
      </c>
      <c r="B16" s="46" t="s">
        <v>275</v>
      </c>
      <c r="C16" s="47" t="s">
        <v>12</v>
      </c>
      <c r="D16" s="47" t="s">
        <v>19</v>
      </c>
      <c r="E16" s="49">
        <v>9985689</v>
      </c>
      <c r="F16" s="24">
        <v>1</v>
      </c>
      <c r="G16" s="78">
        <v>9985689</v>
      </c>
      <c r="H16" s="46">
        <v>0</v>
      </c>
      <c r="I16" s="46">
        <v>0</v>
      </c>
      <c r="J16" s="46">
        <v>1.369619</v>
      </c>
      <c r="K16" s="46">
        <v>0</v>
      </c>
    </row>
    <row r="17" spans="1:11" ht="14.25" customHeight="1">
      <c r="A17" s="57">
        <v>7</v>
      </c>
      <c r="B17" s="46" t="s">
        <v>20</v>
      </c>
      <c r="C17" s="47" t="s">
        <v>12</v>
      </c>
      <c r="D17" s="47" t="s">
        <v>21</v>
      </c>
      <c r="E17" s="49">
        <v>31213</v>
      </c>
      <c r="F17" s="24">
        <v>1</v>
      </c>
      <c r="G17" s="78">
        <v>31213</v>
      </c>
      <c r="H17" s="46">
        <v>0.368</v>
      </c>
      <c r="I17" s="75">
        <v>11486.38</v>
      </c>
      <c r="J17" s="46">
        <v>2.387271</v>
      </c>
      <c r="K17" s="46">
        <v>0.037434</v>
      </c>
    </row>
    <row r="18" spans="1:11" ht="18" customHeight="1">
      <c r="A18" s="57">
        <v>8</v>
      </c>
      <c r="B18" s="46" t="s">
        <v>22</v>
      </c>
      <c r="C18" s="47" t="s">
        <v>12</v>
      </c>
      <c r="D18" s="47" t="s">
        <v>23</v>
      </c>
      <c r="E18" s="49">
        <v>8406</v>
      </c>
      <c r="F18" s="24">
        <v>1.03</v>
      </c>
      <c r="G18" s="78">
        <v>8658.1</v>
      </c>
      <c r="H18" s="46">
        <v>0.912</v>
      </c>
      <c r="I18" s="75">
        <v>7666.27</v>
      </c>
      <c r="J18" s="46">
        <v>0.037695</v>
      </c>
      <c r="K18" s="46">
        <v>0.024984</v>
      </c>
    </row>
    <row r="19" spans="1:11" ht="14.25" customHeight="1">
      <c r="A19" s="57">
        <v>9</v>
      </c>
      <c r="B19" s="46" t="s">
        <v>24</v>
      </c>
      <c r="C19" s="47" t="s">
        <v>12</v>
      </c>
      <c r="D19" s="47" t="s">
        <v>25</v>
      </c>
      <c r="E19" s="49">
        <v>547454</v>
      </c>
      <c r="F19" s="24">
        <v>1</v>
      </c>
      <c r="G19" s="78">
        <v>547454</v>
      </c>
      <c r="H19" s="46">
        <v>0</v>
      </c>
      <c r="I19" s="46">
        <v>0</v>
      </c>
      <c r="J19" s="46">
        <v>3.626694</v>
      </c>
      <c r="K19" s="46">
        <v>0</v>
      </c>
    </row>
    <row r="20" spans="1:11" ht="16.5" customHeight="1">
      <c r="A20" s="57">
        <v>10</v>
      </c>
      <c r="B20" s="46" t="s">
        <v>26</v>
      </c>
      <c r="C20" s="47" t="s">
        <v>12</v>
      </c>
      <c r="D20" s="47" t="s">
        <v>27</v>
      </c>
      <c r="E20" s="49">
        <v>940</v>
      </c>
      <c r="F20" s="24">
        <v>10</v>
      </c>
      <c r="G20" s="78">
        <v>9400</v>
      </c>
      <c r="H20" s="46">
        <v>0</v>
      </c>
      <c r="I20" s="46">
        <v>0</v>
      </c>
      <c r="J20" s="46">
        <v>1.458427</v>
      </c>
      <c r="K20" s="46">
        <v>0</v>
      </c>
    </row>
    <row r="21" spans="1:11" ht="21" customHeight="1">
      <c r="A21" s="57">
        <v>11</v>
      </c>
      <c r="B21" s="46" t="s">
        <v>28</v>
      </c>
      <c r="C21" s="47" t="s">
        <v>12</v>
      </c>
      <c r="D21" s="47" t="s">
        <v>29</v>
      </c>
      <c r="E21" s="49">
        <v>448651</v>
      </c>
      <c r="F21" s="24">
        <v>1</v>
      </c>
      <c r="G21" s="78">
        <v>448651</v>
      </c>
      <c r="H21" s="46">
        <v>0</v>
      </c>
      <c r="I21" s="46">
        <v>0</v>
      </c>
      <c r="J21" s="46">
        <v>27.643519</v>
      </c>
      <c r="K21" s="46">
        <v>0</v>
      </c>
    </row>
    <row r="22" spans="1:11" ht="18" customHeight="1">
      <c r="A22" s="57">
        <v>12</v>
      </c>
      <c r="B22" s="46" t="s">
        <v>285</v>
      </c>
      <c r="C22" s="47" t="s">
        <v>12</v>
      </c>
      <c r="D22" s="47" t="s">
        <v>30</v>
      </c>
      <c r="E22" s="49">
        <v>96941</v>
      </c>
      <c r="F22" s="24">
        <v>1</v>
      </c>
      <c r="G22" s="78">
        <v>96941</v>
      </c>
      <c r="H22" s="46">
        <v>0</v>
      </c>
      <c r="I22" s="46">
        <v>0</v>
      </c>
      <c r="J22" s="46">
        <v>2.450777</v>
      </c>
      <c r="K22" s="46">
        <v>0</v>
      </c>
    </row>
    <row r="23" spans="1:11" ht="21.75" customHeight="1">
      <c r="A23" s="57">
        <v>13</v>
      </c>
      <c r="B23" s="46" t="s">
        <v>31</v>
      </c>
      <c r="C23" s="47" t="s">
        <v>12</v>
      </c>
      <c r="D23" s="47" t="s">
        <v>32</v>
      </c>
      <c r="E23" s="49">
        <v>232418</v>
      </c>
      <c r="F23" s="24">
        <v>1</v>
      </c>
      <c r="G23" s="78">
        <v>232418</v>
      </c>
      <c r="H23" s="46">
        <v>0</v>
      </c>
      <c r="I23" s="46">
        <v>0</v>
      </c>
      <c r="J23" s="46">
        <v>6.192849</v>
      </c>
      <c r="K23" s="46">
        <v>0</v>
      </c>
    </row>
    <row r="24" spans="1:11" ht="21.75" customHeight="1">
      <c r="A24" s="57">
        <v>14</v>
      </c>
      <c r="B24" s="46" t="s">
        <v>33</v>
      </c>
      <c r="C24" s="47" t="s">
        <v>12</v>
      </c>
      <c r="D24" s="47" t="s">
        <v>34</v>
      </c>
      <c r="E24" s="49">
        <v>113737</v>
      </c>
      <c r="F24" s="24">
        <v>1</v>
      </c>
      <c r="G24" s="78">
        <v>113737</v>
      </c>
      <c r="H24" s="46">
        <v>0</v>
      </c>
      <c r="I24" s="46">
        <v>0</v>
      </c>
      <c r="J24" s="46">
        <v>31.407868</v>
      </c>
      <c r="K24" s="46">
        <v>0</v>
      </c>
    </row>
    <row r="25" spans="1:11" ht="17.25" customHeight="1">
      <c r="A25" s="57">
        <v>15</v>
      </c>
      <c r="B25" s="46" t="s">
        <v>35</v>
      </c>
      <c r="C25" s="47" t="s">
        <v>12</v>
      </c>
      <c r="D25" s="47" t="s">
        <v>36</v>
      </c>
      <c r="E25" s="49">
        <v>21373</v>
      </c>
      <c r="F25" s="24">
        <v>1</v>
      </c>
      <c r="G25" s="78">
        <v>21373</v>
      </c>
      <c r="H25" s="46">
        <v>0</v>
      </c>
      <c r="I25" s="46">
        <v>0</v>
      </c>
      <c r="J25" s="46">
        <v>6.828216</v>
      </c>
      <c r="K25" s="46">
        <v>0</v>
      </c>
    </row>
    <row r="26" spans="1:11" ht="18" customHeight="1">
      <c r="A26" s="57">
        <v>16</v>
      </c>
      <c r="B26" s="46" t="s">
        <v>37</v>
      </c>
      <c r="C26" s="47" t="s">
        <v>12</v>
      </c>
      <c r="D26" s="47" t="s">
        <v>38</v>
      </c>
      <c r="E26" s="49">
        <v>108589</v>
      </c>
      <c r="F26" s="24">
        <v>1</v>
      </c>
      <c r="G26" s="78">
        <v>108589</v>
      </c>
      <c r="H26" s="46">
        <v>0</v>
      </c>
      <c r="I26" s="46">
        <v>0</v>
      </c>
      <c r="J26" s="46">
        <v>1.963563</v>
      </c>
      <c r="K26" s="46">
        <v>0</v>
      </c>
    </row>
    <row r="27" spans="1:11" ht="15" customHeight="1">
      <c r="A27" s="57">
        <v>17</v>
      </c>
      <c r="B27" s="46" t="s">
        <v>292</v>
      </c>
      <c r="C27" s="47" t="s">
        <v>12</v>
      </c>
      <c r="D27" s="47" t="s">
        <v>39</v>
      </c>
      <c r="E27" s="49">
        <v>109366</v>
      </c>
      <c r="F27" s="24">
        <v>1</v>
      </c>
      <c r="G27" s="78">
        <v>109366</v>
      </c>
      <c r="H27" s="46">
        <v>0</v>
      </c>
      <c r="I27" s="46">
        <v>0</v>
      </c>
      <c r="J27" s="46">
        <v>6.825853</v>
      </c>
      <c r="K27" s="46">
        <v>0</v>
      </c>
    </row>
    <row r="28" spans="1:11" ht="15.75" customHeight="1">
      <c r="A28" s="57">
        <v>18</v>
      </c>
      <c r="B28" s="46" t="s">
        <v>40</v>
      </c>
      <c r="C28" s="47" t="s">
        <v>12</v>
      </c>
      <c r="D28" s="47" t="s">
        <v>41</v>
      </c>
      <c r="E28" s="49">
        <v>298150</v>
      </c>
      <c r="F28" s="24">
        <v>1</v>
      </c>
      <c r="G28" s="78">
        <v>298150</v>
      </c>
      <c r="H28" s="46">
        <v>0</v>
      </c>
      <c r="I28" s="46">
        <v>0</v>
      </c>
      <c r="J28" s="46">
        <v>28.535551</v>
      </c>
      <c r="K28" s="46">
        <v>0</v>
      </c>
    </row>
    <row r="29" spans="1:11" ht="23.25" customHeight="1">
      <c r="A29" s="57">
        <v>19</v>
      </c>
      <c r="B29" s="46" t="s">
        <v>42</v>
      </c>
      <c r="C29" s="47" t="s">
        <v>17</v>
      </c>
      <c r="D29" s="47" t="s">
        <v>43</v>
      </c>
      <c r="E29" s="49">
        <v>242801</v>
      </c>
      <c r="F29" s="24">
        <v>1</v>
      </c>
      <c r="G29" s="78">
        <v>242801</v>
      </c>
      <c r="H29" s="46">
        <v>0.27</v>
      </c>
      <c r="I29" s="75">
        <v>65556.27</v>
      </c>
      <c r="J29" s="46">
        <v>1.537114</v>
      </c>
      <c r="K29" s="46">
        <v>0.213646</v>
      </c>
    </row>
    <row r="30" spans="1:11" ht="25.5" customHeight="1">
      <c r="A30" s="57">
        <v>20</v>
      </c>
      <c r="B30" s="46" t="s">
        <v>234</v>
      </c>
      <c r="C30" s="47" t="s">
        <v>17</v>
      </c>
      <c r="D30" s="47" t="s">
        <v>44</v>
      </c>
      <c r="E30" s="49">
        <v>241071</v>
      </c>
      <c r="F30" s="24">
        <v>0.4289</v>
      </c>
      <c r="G30" s="78">
        <v>103402.61</v>
      </c>
      <c r="H30" s="46">
        <v>0.183</v>
      </c>
      <c r="I30" s="75">
        <v>44115.99</v>
      </c>
      <c r="J30" s="46">
        <v>0.261248</v>
      </c>
      <c r="K30" s="46">
        <v>0.143773</v>
      </c>
    </row>
    <row r="31" spans="1:11" ht="23.25" customHeight="1">
      <c r="A31" s="57">
        <v>21</v>
      </c>
      <c r="B31" s="46" t="s">
        <v>45</v>
      </c>
      <c r="C31" s="47" t="s">
        <v>17</v>
      </c>
      <c r="D31" s="47" t="s">
        <v>46</v>
      </c>
      <c r="E31" s="49">
        <v>873629</v>
      </c>
      <c r="F31" s="24">
        <v>1</v>
      </c>
      <c r="G31" s="78">
        <v>873629</v>
      </c>
      <c r="H31" s="46">
        <v>0.1</v>
      </c>
      <c r="I31" s="75">
        <v>87362.9</v>
      </c>
      <c r="J31" s="46">
        <v>4.357585</v>
      </c>
      <c r="K31" s="46">
        <v>0.284714</v>
      </c>
    </row>
    <row r="32" spans="1:11" ht="24" customHeight="1">
      <c r="A32" s="57">
        <v>22</v>
      </c>
      <c r="B32" s="46" t="s">
        <v>267</v>
      </c>
      <c r="C32" s="47" t="s">
        <v>17</v>
      </c>
      <c r="D32" s="47" t="s">
        <v>47</v>
      </c>
      <c r="E32" s="49">
        <v>285850</v>
      </c>
      <c r="F32" s="24">
        <v>0.4406</v>
      </c>
      <c r="G32" s="78">
        <v>125940.23</v>
      </c>
      <c r="H32" s="46">
        <v>0.18</v>
      </c>
      <c r="I32" s="75">
        <v>51453</v>
      </c>
      <c r="J32" s="46">
        <v>0.742719</v>
      </c>
      <c r="K32" s="46">
        <v>0.167684</v>
      </c>
    </row>
    <row r="33" spans="1:11" ht="21.75" customHeight="1">
      <c r="A33" s="57">
        <v>23</v>
      </c>
      <c r="B33" s="46" t="s">
        <v>266</v>
      </c>
      <c r="C33" s="47" t="s">
        <v>17</v>
      </c>
      <c r="D33" s="47" t="s">
        <v>48</v>
      </c>
      <c r="E33" s="49">
        <v>313855</v>
      </c>
      <c r="F33" s="24">
        <v>1</v>
      </c>
      <c r="G33" s="78">
        <v>313855</v>
      </c>
      <c r="H33" s="46">
        <v>0.5835</v>
      </c>
      <c r="I33" s="75">
        <v>183134.39</v>
      </c>
      <c r="J33" s="46">
        <v>1.008598</v>
      </c>
      <c r="K33" s="46">
        <v>0.596831</v>
      </c>
    </row>
    <row r="34" spans="1:11" ht="14.25" customHeight="1">
      <c r="A34" s="57">
        <v>24</v>
      </c>
      <c r="B34" s="46" t="s">
        <v>49</v>
      </c>
      <c r="C34" s="47" t="s">
        <v>17</v>
      </c>
      <c r="D34" s="47" t="s">
        <v>50</v>
      </c>
      <c r="E34" s="49">
        <v>131238</v>
      </c>
      <c r="F34" s="24">
        <v>3.5334</v>
      </c>
      <c r="G34" s="78">
        <v>463718.17</v>
      </c>
      <c r="H34" s="46">
        <v>0</v>
      </c>
      <c r="I34" s="46">
        <v>0</v>
      </c>
      <c r="J34" s="46">
        <v>3.353381</v>
      </c>
      <c r="K34" s="46">
        <v>0</v>
      </c>
    </row>
    <row r="35" spans="1:11" ht="15.75" customHeight="1">
      <c r="A35" s="57">
        <v>25</v>
      </c>
      <c r="B35" s="46" t="s">
        <v>49</v>
      </c>
      <c r="C35" s="47" t="s">
        <v>12</v>
      </c>
      <c r="D35" s="47" t="s">
        <v>50</v>
      </c>
      <c r="E35" s="49">
        <v>64462</v>
      </c>
      <c r="F35" s="24">
        <v>1.8254</v>
      </c>
      <c r="G35" s="78">
        <v>117671</v>
      </c>
      <c r="H35" s="46">
        <v>0</v>
      </c>
      <c r="I35" s="46">
        <v>0</v>
      </c>
      <c r="J35" s="46">
        <v>1.647127</v>
      </c>
      <c r="K35" s="46">
        <v>0</v>
      </c>
    </row>
    <row r="36" spans="1:11" ht="14.25" customHeight="1">
      <c r="A36" s="57">
        <v>26</v>
      </c>
      <c r="B36" s="46" t="s">
        <v>239</v>
      </c>
      <c r="C36" s="47" t="s">
        <v>12</v>
      </c>
      <c r="D36" s="47" t="s">
        <v>237</v>
      </c>
      <c r="E36" s="49">
        <v>2000</v>
      </c>
      <c r="F36" s="24">
        <v>57.0071</v>
      </c>
      <c r="G36" s="78">
        <v>114014.25</v>
      </c>
      <c r="H36" s="46">
        <v>48.199</v>
      </c>
      <c r="I36" s="75">
        <v>96398</v>
      </c>
      <c r="J36" s="46">
        <v>0.156041</v>
      </c>
      <c r="K36" s="46">
        <v>0.314159</v>
      </c>
    </row>
    <row r="37" spans="1:11" ht="14.25" customHeight="1">
      <c r="A37" s="57">
        <v>27</v>
      </c>
      <c r="B37" s="46" t="s">
        <v>51</v>
      </c>
      <c r="C37" s="47" t="s">
        <v>12</v>
      </c>
      <c r="D37" s="47" t="s">
        <v>52</v>
      </c>
      <c r="E37" s="49">
        <v>320513</v>
      </c>
      <c r="F37" s="24">
        <v>1</v>
      </c>
      <c r="G37" s="78">
        <v>320513</v>
      </c>
      <c r="H37" s="46">
        <v>0.2336</v>
      </c>
      <c r="I37" s="75">
        <v>74871.84</v>
      </c>
      <c r="J37" s="46">
        <v>2.150375</v>
      </c>
      <c r="K37" s="46">
        <v>0.244006</v>
      </c>
    </row>
    <row r="38" spans="1:11" ht="13.5" customHeight="1">
      <c r="A38" s="57">
        <v>28</v>
      </c>
      <c r="B38" s="46" t="s">
        <v>53</v>
      </c>
      <c r="C38" s="47" t="s">
        <v>12</v>
      </c>
      <c r="D38" s="47" t="s">
        <v>54</v>
      </c>
      <c r="E38" s="49">
        <v>595289</v>
      </c>
      <c r="F38" s="24">
        <v>1</v>
      </c>
      <c r="G38" s="78">
        <v>595289</v>
      </c>
      <c r="H38" s="46">
        <v>0.09</v>
      </c>
      <c r="I38" s="75">
        <v>53576.01</v>
      </c>
      <c r="J38" s="46">
        <v>10.276208</v>
      </c>
      <c r="K38" s="46">
        <v>0.174603</v>
      </c>
    </row>
    <row r="39" spans="1:11" ht="16.5" customHeight="1">
      <c r="A39" s="57">
        <v>29</v>
      </c>
      <c r="B39" s="46" t="s">
        <v>55</v>
      </c>
      <c r="C39" s="47" t="s">
        <v>12</v>
      </c>
      <c r="D39" s="47" t="s">
        <v>56</v>
      </c>
      <c r="E39" s="49">
        <v>472361</v>
      </c>
      <c r="F39" s="24">
        <v>1</v>
      </c>
      <c r="G39" s="78">
        <v>472361</v>
      </c>
      <c r="H39" s="46">
        <v>0</v>
      </c>
      <c r="I39" s="46">
        <v>0</v>
      </c>
      <c r="J39" s="46">
        <v>1.638237</v>
      </c>
      <c r="K39" s="46">
        <v>0</v>
      </c>
    </row>
    <row r="40" spans="1:11" ht="12.75" customHeight="1">
      <c r="A40" s="57">
        <v>30</v>
      </c>
      <c r="B40" s="46" t="s">
        <v>57</v>
      </c>
      <c r="C40" s="47" t="s">
        <v>12</v>
      </c>
      <c r="D40" s="47" t="s">
        <v>58</v>
      </c>
      <c r="E40" s="49">
        <v>1834506</v>
      </c>
      <c r="F40" s="24">
        <v>1</v>
      </c>
      <c r="G40" s="78">
        <v>1834506</v>
      </c>
      <c r="H40" s="46">
        <v>0</v>
      </c>
      <c r="I40" s="46">
        <v>0</v>
      </c>
      <c r="J40" s="46">
        <v>23.70383</v>
      </c>
      <c r="K40" s="46">
        <v>0</v>
      </c>
    </row>
    <row r="41" spans="1:11" ht="19.5" customHeight="1">
      <c r="A41" s="57">
        <v>31</v>
      </c>
      <c r="B41" s="46" t="s">
        <v>59</v>
      </c>
      <c r="C41" s="47" t="s">
        <v>12</v>
      </c>
      <c r="D41" s="47" t="s">
        <v>60</v>
      </c>
      <c r="E41" s="49">
        <v>7264</v>
      </c>
      <c r="F41" s="24">
        <v>1</v>
      </c>
      <c r="G41" s="78">
        <v>7264</v>
      </c>
      <c r="H41" s="46">
        <v>0</v>
      </c>
      <c r="I41" s="46">
        <v>0</v>
      </c>
      <c r="J41" s="46">
        <v>0.1441</v>
      </c>
      <c r="K41" s="46">
        <v>0</v>
      </c>
    </row>
    <row r="42" spans="1:11" ht="15" customHeight="1">
      <c r="A42" s="57">
        <v>32</v>
      </c>
      <c r="B42" s="46" t="s">
        <v>61</v>
      </c>
      <c r="C42" s="47" t="s">
        <v>12</v>
      </c>
      <c r="D42" s="47" t="s">
        <v>62</v>
      </c>
      <c r="E42" s="49">
        <v>2542722</v>
      </c>
      <c r="F42" s="24">
        <v>1</v>
      </c>
      <c r="G42" s="78">
        <v>2542722</v>
      </c>
      <c r="H42" s="46">
        <v>0</v>
      </c>
      <c r="I42" s="46">
        <v>0</v>
      </c>
      <c r="J42" s="46">
        <v>11.898965</v>
      </c>
      <c r="K42" s="46">
        <v>0</v>
      </c>
    </row>
    <row r="43" spans="1:11" ht="18.75" customHeight="1">
      <c r="A43" s="57">
        <v>33</v>
      </c>
      <c r="B43" s="46" t="s">
        <v>63</v>
      </c>
      <c r="C43" s="47" t="s">
        <v>12</v>
      </c>
      <c r="D43" s="47" t="s">
        <v>64</v>
      </c>
      <c r="E43" s="49">
        <v>2554929</v>
      </c>
      <c r="F43" s="24">
        <v>1</v>
      </c>
      <c r="G43" s="78">
        <v>2554929</v>
      </c>
      <c r="H43" s="46">
        <v>0</v>
      </c>
      <c r="I43" s="46">
        <v>0</v>
      </c>
      <c r="J43" s="46">
        <v>23.701977</v>
      </c>
      <c r="K43" s="46">
        <v>0</v>
      </c>
    </row>
    <row r="44" spans="1:11" ht="18.75" customHeight="1">
      <c r="A44" s="57">
        <v>34</v>
      </c>
      <c r="B44" s="46" t="s">
        <v>65</v>
      </c>
      <c r="C44" s="47" t="s">
        <v>12</v>
      </c>
      <c r="D44" s="47" t="s">
        <v>66</v>
      </c>
      <c r="E44" s="49">
        <v>21745</v>
      </c>
      <c r="F44" s="24">
        <v>10</v>
      </c>
      <c r="G44" s="78">
        <v>217450</v>
      </c>
      <c r="H44" s="46">
        <v>0</v>
      </c>
      <c r="I44" s="46">
        <v>0</v>
      </c>
      <c r="J44" s="46">
        <v>6.062642</v>
      </c>
      <c r="K44" s="46">
        <v>0</v>
      </c>
    </row>
    <row r="45" spans="1:11" ht="18.75" customHeight="1">
      <c r="A45" s="57">
        <v>35</v>
      </c>
      <c r="B45" s="46" t="s">
        <v>67</v>
      </c>
      <c r="C45" s="47" t="s">
        <v>12</v>
      </c>
      <c r="D45" s="47" t="s">
        <v>68</v>
      </c>
      <c r="E45" s="49">
        <v>34469</v>
      </c>
      <c r="F45" s="22">
        <v>1</v>
      </c>
      <c r="G45" s="78">
        <v>34469</v>
      </c>
      <c r="H45" s="46">
        <v>0</v>
      </c>
      <c r="I45" s="46">
        <v>0</v>
      </c>
      <c r="J45" s="46">
        <v>1.552553</v>
      </c>
      <c r="K45" s="46">
        <v>0</v>
      </c>
    </row>
    <row r="46" spans="1:11" ht="22.5">
      <c r="A46" s="57">
        <v>36</v>
      </c>
      <c r="B46" s="46" t="s">
        <v>299</v>
      </c>
      <c r="C46" s="47" t="s">
        <v>12</v>
      </c>
      <c r="D46" s="47" t="s">
        <v>69</v>
      </c>
      <c r="E46" s="49">
        <v>147376</v>
      </c>
      <c r="F46" s="22">
        <v>0.3904</v>
      </c>
      <c r="G46" s="78">
        <v>57535.24</v>
      </c>
      <c r="H46" s="46">
        <v>0.38</v>
      </c>
      <c r="I46" s="75">
        <v>56002.88</v>
      </c>
      <c r="J46" s="46">
        <v>0.033346</v>
      </c>
      <c r="K46" s="46">
        <v>0.182512</v>
      </c>
    </row>
    <row r="47" spans="1:11" ht="18.75" customHeight="1">
      <c r="A47" s="57">
        <v>37</v>
      </c>
      <c r="B47" s="46" t="s">
        <v>299</v>
      </c>
      <c r="C47" s="47" t="s">
        <v>17</v>
      </c>
      <c r="D47" s="47" t="s">
        <v>69</v>
      </c>
      <c r="E47" s="49">
        <v>8628179</v>
      </c>
      <c r="F47" s="22">
        <v>0.9971</v>
      </c>
      <c r="G47" s="78">
        <v>8602789.42</v>
      </c>
      <c r="H47" s="46">
        <v>0.38</v>
      </c>
      <c r="I47" s="75">
        <v>3278708.02</v>
      </c>
      <c r="J47" s="46">
        <v>1.952274</v>
      </c>
      <c r="K47" s="46">
        <v>10.685232</v>
      </c>
    </row>
    <row r="48" spans="1:11" ht="15.75" customHeight="1">
      <c r="A48" s="57">
        <v>38</v>
      </c>
      <c r="B48" s="46" t="s">
        <v>299</v>
      </c>
      <c r="C48" s="47" t="s">
        <v>12</v>
      </c>
      <c r="D48" s="47" t="s">
        <v>70</v>
      </c>
      <c r="E48" s="49">
        <v>1013994</v>
      </c>
      <c r="F48" s="22">
        <v>0.9924</v>
      </c>
      <c r="G48" s="78">
        <v>1006243.65</v>
      </c>
      <c r="H48" s="46">
        <v>0.4208</v>
      </c>
      <c r="I48" s="75">
        <v>426688.68</v>
      </c>
      <c r="J48" s="46">
        <v>0.990669</v>
      </c>
      <c r="K48" s="46">
        <v>1.390568</v>
      </c>
    </row>
    <row r="49" spans="1:11" ht="15" customHeight="1">
      <c r="A49" s="57">
        <v>39</v>
      </c>
      <c r="B49" s="46" t="s">
        <v>299</v>
      </c>
      <c r="C49" s="47" t="s">
        <v>17</v>
      </c>
      <c r="D49" s="47" t="s">
        <v>70</v>
      </c>
      <c r="E49" s="49">
        <v>1203079</v>
      </c>
      <c r="F49" s="22">
        <v>1</v>
      </c>
      <c r="G49" s="78">
        <v>1203079</v>
      </c>
      <c r="H49" s="46">
        <v>0.4208</v>
      </c>
      <c r="I49" s="75">
        <v>506255.64</v>
      </c>
      <c r="J49" s="46">
        <v>1.175404</v>
      </c>
      <c r="K49" s="46">
        <v>1.649875</v>
      </c>
    </row>
    <row r="50" spans="1:11" ht="15.75" customHeight="1">
      <c r="A50" s="57">
        <v>40</v>
      </c>
      <c r="B50" s="46" t="s">
        <v>300</v>
      </c>
      <c r="C50" s="47" t="s">
        <v>17</v>
      </c>
      <c r="D50" s="47" t="s">
        <v>71</v>
      </c>
      <c r="E50" s="49">
        <v>5422713</v>
      </c>
      <c r="F50" s="22">
        <v>0.9986</v>
      </c>
      <c r="G50" s="78">
        <v>5415089.21</v>
      </c>
      <c r="H50" s="46">
        <v>0.393</v>
      </c>
      <c r="I50" s="75">
        <v>2131126.21</v>
      </c>
      <c r="J50" s="46">
        <v>1.407896</v>
      </c>
      <c r="K50" s="46">
        <v>6.94529</v>
      </c>
    </row>
    <row r="51" spans="1:11" ht="19.5" customHeight="1">
      <c r="A51" s="57">
        <v>41</v>
      </c>
      <c r="B51" s="46" t="s">
        <v>300</v>
      </c>
      <c r="C51" s="47" t="s">
        <v>12</v>
      </c>
      <c r="D51" s="47" t="s">
        <v>71</v>
      </c>
      <c r="E51" s="49">
        <v>2040000</v>
      </c>
      <c r="F51" s="22">
        <v>0.9748</v>
      </c>
      <c r="G51" s="78">
        <v>1988554.34</v>
      </c>
      <c r="H51" s="46">
        <v>0.393</v>
      </c>
      <c r="I51" s="75">
        <v>801720</v>
      </c>
      <c r="J51" s="46">
        <v>0.529644</v>
      </c>
      <c r="K51" s="46">
        <v>2.612787</v>
      </c>
    </row>
    <row r="52" spans="1:11" ht="13.5" customHeight="1">
      <c r="A52" s="57">
        <v>42</v>
      </c>
      <c r="B52" s="46" t="s">
        <v>72</v>
      </c>
      <c r="C52" s="47" t="s">
        <v>12</v>
      </c>
      <c r="D52" s="47" t="s">
        <v>73</v>
      </c>
      <c r="E52" s="49">
        <v>100139</v>
      </c>
      <c r="F52" s="22">
        <v>1</v>
      </c>
      <c r="G52" s="78">
        <v>100139</v>
      </c>
      <c r="H52" s="46">
        <v>1</v>
      </c>
      <c r="I52" s="75">
        <v>100139</v>
      </c>
      <c r="J52" s="46">
        <v>4.558428</v>
      </c>
      <c r="K52" s="46">
        <v>0.326351</v>
      </c>
    </row>
    <row r="53" spans="1:11" ht="25.5" customHeight="1">
      <c r="A53" s="57">
        <v>43</v>
      </c>
      <c r="B53" s="46" t="s">
        <v>251</v>
      </c>
      <c r="C53" s="47" t="s">
        <v>12</v>
      </c>
      <c r="D53" s="47" t="s">
        <v>74</v>
      </c>
      <c r="E53" s="49">
        <v>1042945</v>
      </c>
      <c r="F53" s="22">
        <v>1</v>
      </c>
      <c r="G53" s="78">
        <v>1042945</v>
      </c>
      <c r="H53" s="46">
        <v>0</v>
      </c>
      <c r="I53" s="46">
        <v>0</v>
      </c>
      <c r="J53" s="46">
        <v>3.103121</v>
      </c>
      <c r="K53" s="46">
        <v>0</v>
      </c>
    </row>
    <row r="54" spans="1:11" ht="18" customHeight="1">
      <c r="A54" s="57">
        <v>44</v>
      </c>
      <c r="B54" s="46" t="s">
        <v>75</v>
      </c>
      <c r="C54" s="47" t="s">
        <v>12</v>
      </c>
      <c r="D54" s="47" t="s">
        <v>76</v>
      </c>
      <c r="E54" s="49">
        <v>576080</v>
      </c>
      <c r="F54" s="22">
        <v>1</v>
      </c>
      <c r="G54" s="78">
        <v>576080</v>
      </c>
      <c r="H54" s="46">
        <v>0</v>
      </c>
      <c r="I54" s="46">
        <v>0</v>
      </c>
      <c r="J54" s="46">
        <v>17.883863</v>
      </c>
      <c r="K54" s="46">
        <v>0</v>
      </c>
    </row>
    <row r="55" spans="1:11" ht="18" customHeight="1">
      <c r="A55" s="57">
        <v>45</v>
      </c>
      <c r="B55" s="46" t="s">
        <v>77</v>
      </c>
      <c r="C55" s="47" t="s">
        <v>12</v>
      </c>
      <c r="D55" s="47" t="s">
        <v>78</v>
      </c>
      <c r="E55" s="49">
        <v>61398</v>
      </c>
      <c r="F55" s="22">
        <v>1</v>
      </c>
      <c r="G55" s="78">
        <v>61398</v>
      </c>
      <c r="H55" s="46">
        <v>0</v>
      </c>
      <c r="I55" s="46">
        <v>0</v>
      </c>
      <c r="J55" s="46">
        <v>3.520568</v>
      </c>
      <c r="K55" s="46">
        <v>0</v>
      </c>
    </row>
    <row r="56" spans="1:11" ht="14.25" customHeight="1">
      <c r="A56" s="57">
        <v>46</v>
      </c>
      <c r="B56" s="46" t="s">
        <v>264</v>
      </c>
      <c r="C56" s="47" t="s">
        <v>12</v>
      </c>
      <c r="D56" s="47" t="s">
        <v>79</v>
      </c>
      <c r="E56" s="49">
        <v>61626</v>
      </c>
      <c r="F56" s="22">
        <v>1</v>
      </c>
      <c r="G56" s="78">
        <v>61626</v>
      </c>
      <c r="H56" s="46">
        <v>0</v>
      </c>
      <c r="I56" s="46">
        <v>0</v>
      </c>
      <c r="J56" s="46">
        <v>3.537735</v>
      </c>
      <c r="K56" s="46">
        <v>0</v>
      </c>
    </row>
    <row r="57" spans="1:11" ht="15.75" customHeight="1">
      <c r="A57" s="57">
        <v>47</v>
      </c>
      <c r="B57" s="46" t="s">
        <v>80</v>
      </c>
      <c r="C57" s="47" t="s">
        <v>12</v>
      </c>
      <c r="D57" s="47" t="s">
        <v>81</v>
      </c>
      <c r="E57" s="49">
        <v>880151</v>
      </c>
      <c r="F57" s="22">
        <v>1</v>
      </c>
      <c r="G57" s="78">
        <v>880151</v>
      </c>
      <c r="H57" s="46">
        <v>0</v>
      </c>
      <c r="I57" s="46">
        <v>0</v>
      </c>
      <c r="J57" s="46">
        <v>18.144604</v>
      </c>
      <c r="K57" s="46">
        <v>0</v>
      </c>
    </row>
    <row r="58" spans="1:11" ht="18.75" customHeight="1">
      <c r="A58" s="57">
        <v>48</v>
      </c>
      <c r="B58" s="46" t="s">
        <v>82</v>
      </c>
      <c r="C58" s="47" t="s">
        <v>12</v>
      </c>
      <c r="D58" s="47" t="s">
        <v>83</v>
      </c>
      <c r="E58" s="49">
        <v>1999574</v>
      </c>
      <c r="F58" s="22">
        <v>1</v>
      </c>
      <c r="G58" s="78">
        <v>1999574</v>
      </c>
      <c r="H58" s="46">
        <v>0.4955</v>
      </c>
      <c r="I58" s="75">
        <v>990788.92</v>
      </c>
      <c r="J58" s="46">
        <v>1.844734</v>
      </c>
      <c r="K58" s="46">
        <v>3.228958</v>
      </c>
    </row>
    <row r="59" spans="1:11" ht="15" customHeight="1">
      <c r="A59" s="57">
        <v>49</v>
      </c>
      <c r="B59" s="46" t="s">
        <v>248</v>
      </c>
      <c r="C59" s="47" t="s">
        <v>12</v>
      </c>
      <c r="D59" s="47" t="s">
        <v>84</v>
      </c>
      <c r="E59" s="49">
        <v>598753</v>
      </c>
      <c r="F59" s="22">
        <v>1</v>
      </c>
      <c r="G59" s="78">
        <v>598753</v>
      </c>
      <c r="H59" s="46">
        <v>0.3351</v>
      </c>
      <c r="I59" s="75">
        <v>200642.13</v>
      </c>
      <c r="J59" s="46">
        <v>11.895479</v>
      </c>
      <c r="K59" s="46">
        <v>0.653888</v>
      </c>
    </row>
    <row r="60" spans="1:11" ht="17.25" customHeight="1">
      <c r="A60" s="57">
        <v>50</v>
      </c>
      <c r="B60" s="46" t="s">
        <v>85</v>
      </c>
      <c r="C60" s="47" t="s">
        <v>12</v>
      </c>
      <c r="D60" s="47" t="s">
        <v>86</v>
      </c>
      <c r="E60" s="49">
        <v>159156</v>
      </c>
      <c r="F60" s="22">
        <v>1</v>
      </c>
      <c r="G60" s="78">
        <v>159156</v>
      </c>
      <c r="H60" s="46">
        <v>0.4427</v>
      </c>
      <c r="I60" s="75">
        <v>70458.36</v>
      </c>
      <c r="J60" s="46">
        <v>1.917831</v>
      </c>
      <c r="K60" s="46">
        <v>0.229622</v>
      </c>
    </row>
    <row r="61" spans="1:11" ht="17.25" customHeight="1">
      <c r="A61" s="57">
        <v>51</v>
      </c>
      <c r="B61" s="46" t="s">
        <v>87</v>
      </c>
      <c r="C61" s="47" t="s">
        <v>12</v>
      </c>
      <c r="D61" s="47" t="s">
        <v>88</v>
      </c>
      <c r="E61" s="49">
        <v>38085</v>
      </c>
      <c r="F61" s="22">
        <v>1</v>
      </c>
      <c r="G61" s="78">
        <v>38085</v>
      </c>
      <c r="H61" s="46">
        <v>0.3129</v>
      </c>
      <c r="I61" s="75">
        <v>11916.8</v>
      </c>
      <c r="J61" s="46">
        <v>11.867887</v>
      </c>
      <c r="K61" s="46">
        <v>0.038837</v>
      </c>
    </row>
    <row r="62" spans="1:11" ht="16.5" customHeight="1">
      <c r="A62" s="57">
        <v>52</v>
      </c>
      <c r="B62" s="46" t="s">
        <v>89</v>
      </c>
      <c r="C62" s="47" t="s">
        <v>17</v>
      </c>
      <c r="D62" s="47" t="s">
        <v>90</v>
      </c>
      <c r="E62" s="49">
        <v>3603486</v>
      </c>
      <c r="F62" s="24">
        <v>0.2513</v>
      </c>
      <c r="G62" s="78">
        <v>905576.09</v>
      </c>
      <c r="H62" s="46">
        <v>0.335</v>
      </c>
      <c r="I62" s="75">
        <v>1207167.81</v>
      </c>
      <c r="J62" s="46">
        <v>10.219051</v>
      </c>
      <c r="K62" s="46">
        <v>3.934131</v>
      </c>
    </row>
    <row r="63" spans="1:11" ht="27" customHeight="1">
      <c r="A63" s="57">
        <v>53</v>
      </c>
      <c r="B63" s="46" t="s">
        <v>89</v>
      </c>
      <c r="C63" s="47" t="s">
        <v>12</v>
      </c>
      <c r="D63" s="47" t="s">
        <v>90</v>
      </c>
      <c r="E63" s="49">
        <v>100926</v>
      </c>
      <c r="F63" s="24">
        <v>0.4372</v>
      </c>
      <c r="G63" s="78">
        <v>44122.39</v>
      </c>
      <c r="H63" s="46">
        <v>0.335</v>
      </c>
      <c r="I63" s="75">
        <v>33810.21</v>
      </c>
      <c r="J63" s="46">
        <v>0.286214</v>
      </c>
      <c r="K63" s="46">
        <v>0.110187</v>
      </c>
    </row>
    <row r="64" spans="1:11" ht="25.5" customHeight="1">
      <c r="A64" s="57">
        <v>54</v>
      </c>
      <c r="B64" s="46" t="s">
        <v>91</v>
      </c>
      <c r="C64" s="47" t="s">
        <v>12</v>
      </c>
      <c r="D64" s="47" t="s">
        <v>92</v>
      </c>
      <c r="E64" s="49">
        <v>243925</v>
      </c>
      <c r="F64" s="24">
        <v>1</v>
      </c>
      <c r="G64" s="78">
        <v>243925</v>
      </c>
      <c r="H64" s="46">
        <v>0</v>
      </c>
      <c r="I64" s="46">
        <v>0</v>
      </c>
      <c r="J64" s="46">
        <v>23.892268</v>
      </c>
      <c r="K64" s="46">
        <v>0</v>
      </c>
    </row>
    <row r="65" spans="1:11" ht="18.75" customHeight="1">
      <c r="A65" s="57">
        <v>55</v>
      </c>
      <c r="B65" s="46" t="s">
        <v>93</v>
      </c>
      <c r="C65" s="47" t="s">
        <v>17</v>
      </c>
      <c r="D65" s="47" t="s">
        <v>94</v>
      </c>
      <c r="E65" s="49">
        <v>3595</v>
      </c>
      <c r="F65" s="24">
        <v>27.677</v>
      </c>
      <c r="G65" s="78">
        <v>99498.83</v>
      </c>
      <c r="H65" s="46">
        <v>21.0064</v>
      </c>
      <c r="I65" s="75">
        <v>75518.01</v>
      </c>
      <c r="J65" s="46">
        <v>0.011843</v>
      </c>
      <c r="K65" s="46">
        <v>0.246111</v>
      </c>
    </row>
    <row r="66" spans="1:11" ht="12.75">
      <c r="A66" s="57">
        <v>56</v>
      </c>
      <c r="B66" s="46" t="s">
        <v>95</v>
      </c>
      <c r="C66" s="47" t="s">
        <v>12</v>
      </c>
      <c r="D66" s="47" t="s">
        <v>96</v>
      </c>
      <c r="E66" s="49">
        <v>173042</v>
      </c>
      <c r="F66" s="24">
        <v>1</v>
      </c>
      <c r="G66" s="78">
        <v>173042</v>
      </c>
      <c r="H66" s="46">
        <v>0.37</v>
      </c>
      <c r="I66" s="75">
        <v>64025.54</v>
      </c>
      <c r="J66" s="46">
        <v>5.29241</v>
      </c>
      <c r="K66" s="46">
        <v>0.208658</v>
      </c>
    </row>
    <row r="67" spans="1:11" ht="20.25" customHeight="1">
      <c r="A67" s="57">
        <v>57</v>
      </c>
      <c r="B67" s="46" t="s">
        <v>97</v>
      </c>
      <c r="C67" s="47" t="s">
        <v>17</v>
      </c>
      <c r="D67" s="47" t="s">
        <v>98</v>
      </c>
      <c r="E67" s="49">
        <v>216781</v>
      </c>
      <c r="F67" s="24">
        <v>1</v>
      </c>
      <c r="G67" s="78">
        <v>216781</v>
      </c>
      <c r="H67" s="46">
        <v>0.5503</v>
      </c>
      <c r="I67" s="75">
        <v>119294.58</v>
      </c>
      <c r="J67" s="46">
        <v>10.497574</v>
      </c>
      <c r="K67" s="46">
        <v>0.388778</v>
      </c>
    </row>
    <row r="68" spans="1:11" ht="18" customHeight="1">
      <c r="A68" s="57">
        <v>58</v>
      </c>
      <c r="B68" s="46" t="s">
        <v>99</v>
      </c>
      <c r="C68" s="47" t="s">
        <v>12</v>
      </c>
      <c r="D68" s="47" t="s">
        <v>100</v>
      </c>
      <c r="E68" s="49">
        <v>211591</v>
      </c>
      <c r="F68" s="24">
        <v>1</v>
      </c>
      <c r="G68" s="78">
        <v>211591</v>
      </c>
      <c r="H68" s="46">
        <v>0</v>
      </c>
      <c r="I68" s="46">
        <v>0</v>
      </c>
      <c r="J68" s="46">
        <v>9.393749</v>
      </c>
      <c r="K68" s="46">
        <v>0</v>
      </c>
    </row>
    <row r="69" spans="1:11" ht="18" customHeight="1">
      <c r="A69" s="57">
        <v>59</v>
      </c>
      <c r="B69" s="46" t="s">
        <v>101</v>
      </c>
      <c r="C69" s="47" t="s">
        <v>17</v>
      </c>
      <c r="D69" s="47" t="s">
        <v>102</v>
      </c>
      <c r="E69" s="49">
        <v>58788</v>
      </c>
      <c r="F69" s="24">
        <v>1</v>
      </c>
      <c r="G69" s="78">
        <v>58788</v>
      </c>
      <c r="H69" s="46">
        <v>0.2972</v>
      </c>
      <c r="I69" s="75">
        <v>17471.79</v>
      </c>
      <c r="J69" s="46">
        <v>12.289566</v>
      </c>
      <c r="K69" s="46">
        <v>0.05694</v>
      </c>
    </row>
    <row r="70" spans="1:11" ht="19.5" customHeight="1">
      <c r="A70" s="57">
        <v>60</v>
      </c>
      <c r="B70" s="46" t="s">
        <v>103</v>
      </c>
      <c r="C70" s="47" t="s">
        <v>12</v>
      </c>
      <c r="D70" s="47" t="s">
        <v>104</v>
      </c>
      <c r="E70" s="49">
        <v>1977148</v>
      </c>
      <c r="F70" s="24">
        <v>1</v>
      </c>
      <c r="G70" s="78">
        <v>1977148</v>
      </c>
      <c r="H70" s="46">
        <v>0</v>
      </c>
      <c r="I70" s="46">
        <v>0</v>
      </c>
      <c r="J70" s="46">
        <v>9.019816</v>
      </c>
      <c r="K70" s="46">
        <v>0</v>
      </c>
    </row>
    <row r="71" spans="1:11" ht="23.25" customHeight="1">
      <c r="A71" s="57">
        <v>61</v>
      </c>
      <c r="B71" s="46" t="s">
        <v>105</v>
      </c>
      <c r="C71" s="47" t="s">
        <v>17</v>
      </c>
      <c r="D71" s="47" t="s">
        <v>106</v>
      </c>
      <c r="E71" s="49">
        <v>13016</v>
      </c>
      <c r="F71" s="24">
        <v>1.5501</v>
      </c>
      <c r="G71" s="78">
        <v>20175.59</v>
      </c>
      <c r="H71" s="46">
        <v>1.2751</v>
      </c>
      <c r="I71" s="75">
        <v>16596.7</v>
      </c>
      <c r="J71" s="46">
        <v>4.409289</v>
      </c>
      <c r="K71" s="46">
        <v>0.054088</v>
      </c>
    </row>
    <row r="72" spans="1:11" ht="18.75" customHeight="1">
      <c r="A72" s="57">
        <v>62</v>
      </c>
      <c r="B72" s="46" t="s">
        <v>107</v>
      </c>
      <c r="C72" s="47" t="s">
        <v>12</v>
      </c>
      <c r="D72" s="47" t="s">
        <v>108</v>
      </c>
      <c r="E72" s="49">
        <v>681341</v>
      </c>
      <c r="F72" s="24">
        <v>1</v>
      </c>
      <c r="G72" s="78">
        <v>681341</v>
      </c>
      <c r="H72" s="46">
        <v>0</v>
      </c>
      <c r="I72" s="46">
        <v>0</v>
      </c>
      <c r="J72" s="46">
        <v>8.566444</v>
      </c>
      <c r="K72" s="46">
        <v>0</v>
      </c>
    </row>
    <row r="73" spans="1:11" ht="21.75" customHeight="1">
      <c r="A73" s="57">
        <v>63</v>
      </c>
      <c r="B73" s="46" t="s">
        <v>109</v>
      </c>
      <c r="C73" s="47" t="s">
        <v>17</v>
      </c>
      <c r="D73" s="47" t="s">
        <v>110</v>
      </c>
      <c r="E73" s="49">
        <v>9235</v>
      </c>
      <c r="F73" s="24">
        <v>1.4059</v>
      </c>
      <c r="G73" s="78">
        <v>12983.18</v>
      </c>
      <c r="H73" s="46">
        <v>0.5154</v>
      </c>
      <c r="I73" s="75">
        <v>4759.72</v>
      </c>
      <c r="J73" s="46">
        <v>0.005884</v>
      </c>
      <c r="K73" s="46">
        <v>0.015512</v>
      </c>
    </row>
    <row r="74" spans="1:11" ht="18.75" customHeight="1">
      <c r="A74" s="57">
        <v>64</v>
      </c>
      <c r="B74" s="46" t="s">
        <v>111</v>
      </c>
      <c r="C74" s="47" t="s">
        <v>12</v>
      </c>
      <c r="D74" s="47" t="s">
        <v>112</v>
      </c>
      <c r="E74" s="49">
        <v>432948</v>
      </c>
      <c r="F74" s="24">
        <v>1</v>
      </c>
      <c r="G74" s="78">
        <v>432948</v>
      </c>
      <c r="H74" s="46">
        <v>0.3678</v>
      </c>
      <c r="I74" s="75">
        <v>159238.27</v>
      </c>
      <c r="J74" s="46">
        <v>0.852639</v>
      </c>
      <c r="K74" s="46">
        <v>0.518954</v>
      </c>
    </row>
    <row r="75" spans="1:11" ht="16.5" customHeight="1">
      <c r="A75" s="57">
        <v>65</v>
      </c>
      <c r="B75" s="46" t="s">
        <v>113</v>
      </c>
      <c r="C75" s="47" t="s">
        <v>12</v>
      </c>
      <c r="D75" s="47" t="s">
        <v>114</v>
      </c>
      <c r="E75" s="49">
        <v>22384</v>
      </c>
      <c r="F75" s="24">
        <v>0.9865</v>
      </c>
      <c r="G75" s="78">
        <v>22081.69</v>
      </c>
      <c r="H75" s="46">
        <v>0.5676</v>
      </c>
      <c r="I75" s="75">
        <v>12705.16</v>
      </c>
      <c r="J75" s="46">
        <v>0.204135</v>
      </c>
      <c r="K75" s="46">
        <v>0.041406</v>
      </c>
    </row>
    <row r="76" spans="1:11" ht="18" customHeight="1">
      <c r="A76" s="57">
        <v>66</v>
      </c>
      <c r="B76" s="46" t="s">
        <v>115</v>
      </c>
      <c r="C76" s="47" t="s">
        <v>12</v>
      </c>
      <c r="D76" s="47" t="s">
        <v>116</v>
      </c>
      <c r="E76" s="49">
        <v>12269</v>
      </c>
      <c r="F76" s="24">
        <v>10</v>
      </c>
      <c r="G76" s="78">
        <v>122690</v>
      </c>
      <c r="H76" s="46">
        <v>0</v>
      </c>
      <c r="I76" s="46">
        <v>0</v>
      </c>
      <c r="J76" s="46">
        <v>1.394829</v>
      </c>
      <c r="K76" s="46">
        <v>0</v>
      </c>
    </row>
    <row r="77" spans="1:11" ht="18" customHeight="1">
      <c r="A77" s="57">
        <v>67</v>
      </c>
      <c r="B77" s="46" t="s">
        <v>117</v>
      </c>
      <c r="C77" s="47" t="s">
        <v>17</v>
      </c>
      <c r="D77" s="47" t="s">
        <v>118</v>
      </c>
      <c r="E77" s="49">
        <v>11160</v>
      </c>
      <c r="F77" s="24">
        <v>0.8177</v>
      </c>
      <c r="G77" s="78">
        <v>9125.2</v>
      </c>
      <c r="H77" s="46">
        <v>0.34</v>
      </c>
      <c r="I77" s="75">
        <v>3794.4</v>
      </c>
      <c r="J77" s="46">
        <v>0.071176</v>
      </c>
      <c r="K77" s="46">
        <v>0.012366</v>
      </c>
    </row>
    <row r="78" spans="1:11" ht="17.25" customHeight="1">
      <c r="A78" s="57">
        <v>68</v>
      </c>
      <c r="B78" s="46" t="s">
        <v>119</v>
      </c>
      <c r="C78" s="47" t="s">
        <v>12</v>
      </c>
      <c r="D78" s="47" t="s">
        <v>120</v>
      </c>
      <c r="E78" s="49">
        <v>29172</v>
      </c>
      <c r="F78" s="24">
        <v>0.9118</v>
      </c>
      <c r="G78" s="78">
        <v>26599.24</v>
      </c>
      <c r="H78" s="46">
        <v>0.283</v>
      </c>
      <c r="I78" s="75">
        <v>8255.68</v>
      </c>
      <c r="J78" s="46">
        <v>0.157912</v>
      </c>
      <c r="K78" s="46">
        <v>0.026905</v>
      </c>
    </row>
    <row r="79" spans="1:11" ht="17.25" customHeight="1">
      <c r="A79" s="57">
        <v>69</v>
      </c>
      <c r="B79" s="46" t="s">
        <v>240</v>
      </c>
      <c r="C79" s="47" t="s">
        <v>12</v>
      </c>
      <c r="D79" s="47" t="s">
        <v>121</v>
      </c>
      <c r="E79" s="49">
        <v>62</v>
      </c>
      <c r="F79" s="24">
        <v>700</v>
      </c>
      <c r="G79" s="78">
        <v>43400</v>
      </c>
      <c r="H79" s="46">
        <v>576.3655</v>
      </c>
      <c r="I79" s="75">
        <v>35734.66</v>
      </c>
      <c r="J79" s="46">
        <v>0.044717</v>
      </c>
      <c r="K79" s="46">
        <v>0.116458</v>
      </c>
    </row>
    <row r="80" spans="1:11" ht="18.75" customHeight="1">
      <c r="A80" s="57">
        <v>70</v>
      </c>
      <c r="B80" s="46" t="s">
        <v>244</v>
      </c>
      <c r="C80" s="47" t="s">
        <v>12</v>
      </c>
      <c r="D80" s="47" t="s">
        <v>122</v>
      </c>
      <c r="E80" s="49">
        <v>57621</v>
      </c>
      <c r="F80" s="24">
        <v>10</v>
      </c>
      <c r="G80" s="78">
        <v>576210</v>
      </c>
      <c r="H80" s="46">
        <v>4.6234</v>
      </c>
      <c r="I80" s="75">
        <v>266404.93</v>
      </c>
      <c r="J80" s="46">
        <v>1.608222</v>
      </c>
      <c r="K80" s="46">
        <v>0.868207</v>
      </c>
    </row>
    <row r="81" spans="1:11" ht="19.5" customHeight="1">
      <c r="A81" s="57">
        <v>71</v>
      </c>
      <c r="B81" s="46" t="s">
        <v>123</v>
      </c>
      <c r="C81" s="47" t="s">
        <v>12</v>
      </c>
      <c r="D81" s="47" t="s">
        <v>124</v>
      </c>
      <c r="E81" s="49">
        <v>80686</v>
      </c>
      <c r="F81" s="22">
        <v>1</v>
      </c>
      <c r="G81" s="78">
        <v>80686</v>
      </c>
      <c r="H81" s="46">
        <v>0.6021</v>
      </c>
      <c r="I81" s="75">
        <v>48581.04</v>
      </c>
      <c r="J81" s="46">
        <v>0.094056</v>
      </c>
      <c r="K81" s="46">
        <v>0.158324</v>
      </c>
    </row>
    <row r="82" spans="1:11" ht="19.5" customHeight="1">
      <c r="A82" s="57">
        <v>72</v>
      </c>
      <c r="B82" s="46" t="s">
        <v>123</v>
      </c>
      <c r="C82" s="47" t="s">
        <v>17</v>
      </c>
      <c r="D82" s="47" t="s">
        <v>124</v>
      </c>
      <c r="E82" s="49">
        <v>55792</v>
      </c>
      <c r="F82" s="22">
        <v>1</v>
      </c>
      <c r="G82" s="78">
        <v>55792</v>
      </c>
      <c r="H82" s="46">
        <v>0.6021</v>
      </c>
      <c r="I82" s="75">
        <v>33592.36</v>
      </c>
      <c r="J82" s="46">
        <v>0.065037</v>
      </c>
      <c r="K82" s="46">
        <v>0.109477</v>
      </c>
    </row>
    <row r="83" spans="1:11" ht="16.5" customHeight="1">
      <c r="A83" s="57">
        <v>73</v>
      </c>
      <c r="B83" s="46" t="s">
        <v>125</v>
      </c>
      <c r="C83" s="47" t="s">
        <v>12</v>
      </c>
      <c r="D83" s="47" t="s">
        <v>126</v>
      </c>
      <c r="E83" s="49">
        <v>300076</v>
      </c>
      <c r="F83" s="22">
        <v>1</v>
      </c>
      <c r="G83" s="78">
        <v>300076</v>
      </c>
      <c r="H83" s="46">
        <v>0.448</v>
      </c>
      <c r="I83" s="75">
        <v>134434.05</v>
      </c>
      <c r="J83" s="46">
        <v>2.698021</v>
      </c>
      <c r="K83" s="46">
        <v>0.438117</v>
      </c>
    </row>
    <row r="84" spans="1:11" ht="12.75" customHeight="1">
      <c r="A84" s="57">
        <v>74</v>
      </c>
      <c r="B84" s="46" t="s">
        <v>127</v>
      </c>
      <c r="C84" s="47" t="s">
        <v>17</v>
      </c>
      <c r="D84" s="47" t="s">
        <v>128</v>
      </c>
      <c r="E84" s="49">
        <v>706554</v>
      </c>
      <c r="F84" s="22">
        <v>1.0066</v>
      </c>
      <c r="G84" s="78">
        <v>711182.64</v>
      </c>
      <c r="H84" s="46">
        <v>0.156</v>
      </c>
      <c r="I84" s="75">
        <v>110222.42</v>
      </c>
      <c r="J84" s="46">
        <v>1.823166</v>
      </c>
      <c r="K84" s="46">
        <v>0.359212</v>
      </c>
    </row>
    <row r="85" spans="1:11" ht="12.75">
      <c r="A85" s="57">
        <v>75</v>
      </c>
      <c r="B85" s="46" t="s">
        <v>127</v>
      </c>
      <c r="C85" s="47" t="s">
        <v>12</v>
      </c>
      <c r="D85" s="47" t="s">
        <v>128</v>
      </c>
      <c r="E85" s="49">
        <v>500000</v>
      </c>
      <c r="F85" s="22">
        <v>1.0066</v>
      </c>
      <c r="G85" s="78">
        <v>503275.5</v>
      </c>
      <c r="H85" s="46">
        <v>0.156</v>
      </c>
      <c r="I85" s="75">
        <v>78000</v>
      </c>
      <c r="J85" s="46">
        <v>1.290182</v>
      </c>
      <c r="K85" s="46">
        <v>0.2542</v>
      </c>
    </row>
    <row r="86" spans="1:11" ht="15.75" customHeight="1">
      <c r="A86" s="57">
        <v>76</v>
      </c>
      <c r="B86" s="46" t="s">
        <v>129</v>
      </c>
      <c r="C86" s="47" t="s">
        <v>12</v>
      </c>
      <c r="D86" s="47" t="s">
        <v>130</v>
      </c>
      <c r="E86" s="49">
        <v>1110013</v>
      </c>
      <c r="F86" s="22">
        <v>0.4794</v>
      </c>
      <c r="G86" s="78">
        <v>532117</v>
      </c>
      <c r="H86" s="46">
        <v>0.3832</v>
      </c>
      <c r="I86" s="75">
        <v>425356.98</v>
      </c>
      <c r="J86" s="46">
        <v>12.138994</v>
      </c>
      <c r="K86" s="46">
        <v>1.386228</v>
      </c>
    </row>
    <row r="87" spans="1:11" ht="13.5" customHeight="1">
      <c r="A87" s="57">
        <v>77</v>
      </c>
      <c r="B87" s="46" t="s">
        <v>131</v>
      </c>
      <c r="C87" s="47" t="s">
        <v>12</v>
      </c>
      <c r="D87" s="47" t="s">
        <v>132</v>
      </c>
      <c r="E87" s="49">
        <v>55000</v>
      </c>
      <c r="F87" s="22">
        <v>1</v>
      </c>
      <c r="G87" s="78">
        <v>55000</v>
      </c>
      <c r="H87" s="46">
        <v>0.8937</v>
      </c>
      <c r="I87" s="75">
        <v>49153.5</v>
      </c>
      <c r="J87" s="46">
        <v>1.371819</v>
      </c>
      <c r="K87" s="46">
        <v>0.16019</v>
      </c>
    </row>
    <row r="88" spans="1:11" ht="15" customHeight="1">
      <c r="A88" s="57">
        <v>78</v>
      </c>
      <c r="B88" s="46" t="s">
        <v>131</v>
      </c>
      <c r="C88" s="47" t="s">
        <v>17</v>
      </c>
      <c r="D88" s="47" t="s">
        <v>132</v>
      </c>
      <c r="E88" s="49">
        <v>76755</v>
      </c>
      <c r="F88" s="22">
        <v>1</v>
      </c>
      <c r="G88" s="78">
        <v>76755</v>
      </c>
      <c r="H88" s="46">
        <v>0.8937</v>
      </c>
      <c r="I88" s="75">
        <v>68595.94</v>
      </c>
      <c r="J88" s="46">
        <v>1.914436</v>
      </c>
      <c r="K88" s="46">
        <v>0.223553</v>
      </c>
    </row>
    <row r="89" spans="1:11" ht="13.5" customHeight="1">
      <c r="A89" s="57">
        <v>79</v>
      </c>
      <c r="B89" s="46" t="s">
        <v>133</v>
      </c>
      <c r="C89" s="47" t="s">
        <v>12</v>
      </c>
      <c r="D89" s="47" t="s">
        <v>134</v>
      </c>
      <c r="E89" s="49">
        <v>1732791</v>
      </c>
      <c r="F89" s="22">
        <v>1</v>
      </c>
      <c r="G89" s="78">
        <v>1732791</v>
      </c>
      <c r="H89" s="46">
        <v>0.4973</v>
      </c>
      <c r="I89" s="75">
        <v>861716.96</v>
      </c>
      <c r="J89" s="46">
        <v>1.844735</v>
      </c>
      <c r="K89" s="46">
        <v>2.808315</v>
      </c>
    </row>
    <row r="90" spans="1:11" ht="15.75" customHeight="1">
      <c r="A90" s="57">
        <v>80</v>
      </c>
      <c r="B90" s="46" t="s">
        <v>135</v>
      </c>
      <c r="C90" s="47" t="s">
        <v>12</v>
      </c>
      <c r="D90" s="47" t="s">
        <v>136</v>
      </c>
      <c r="E90" s="49">
        <v>159263</v>
      </c>
      <c r="F90" s="22">
        <v>1</v>
      </c>
      <c r="G90" s="78">
        <v>159263</v>
      </c>
      <c r="H90" s="46">
        <v>0</v>
      </c>
      <c r="I90" s="46">
        <v>0</v>
      </c>
      <c r="J90" s="46">
        <v>4.091181</v>
      </c>
      <c r="K90" s="46">
        <v>0</v>
      </c>
    </row>
    <row r="91" spans="1:11" ht="15" customHeight="1">
      <c r="A91" s="57">
        <v>81</v>
      </c>
      <c r="B91" s="46" t="s">
        <v>137</v>
      </c>
      <c r="C91" s="47" t="s">
        <v>12</v>
      </c>
      <c r="D91" s="47" t="s">
        <v>138</v>
      </c>
      <c r="E91" s="49">
        <v>430250</v>
      </c>
      <c r="F91" s="22">
        <v>1</v>
      </c>
      <c r="G91" s="78">
        <v>430250</v>
      </c>
      <c r="H91" s="46">
        <v>0.4121</v>
      </c>
      <c r="I91" s="75">
        <v>177306.03</v>
      </c>
      <c r="J91" s="46">
        <v>1.235245</v>
      </c>
      <c r="K91" s="46">
        <v>0.577836</v>
      </c>
    </row>
    <row r="92" spans="1:11" ht="16.5" customHeight="1">
      <c r="A92" s="57">
        <v>82</v>
      </c>
      <c r="B92" s="46" t="s">
        <v>139</v>
      </c>
      <c r="C92" s="47" t="s">
        <v>12</v>
      </c>
      <c r="D92" s="47" t="s">
        <v>140</v>
      </c>
      <c r="E92" s="49">
        <v>24484</v>
      </c>
      <c r="F92" s="22">
        <v>1</v>
      </c>
      <c r="G92" s="78">
        <v>24484</v>
      </c>
      <c r="H92" s="46">
        <v>0</v>
      </c>
      <c r="I92" s="46">
        <v>0</v>
      </c>
      <c r="J92" s="46">
        <v>0.144089</v>
      </c>
      <c r="K92" s="46">
        <v>0</v>
      </c>
    </row>
    <row r="93" spans="1:11" ht="17.25" customHeight="1">
      <c r="A93" s="57">
        <v>83</v>
      </c>
      <c r="B93" s="46" t="s">
        <v>281</v>
      </c>
      <c r="C93" s="47" t="s">
        <v>17</v>
      </c>
      <c r="D93" s="47" t="s">
        <v>141</v>
      </c>
      <c r="E93" s="49">
        <v>346571</v>
      </c>
      <c r="F93" s="22">
        <v>0.3076</v>
      </c>
      <c r="G93" s="78">
        <v>106611.23</v>
      </c>
      <c r="H93" s="46">
        <v>0.099</v>
      </c>
      <c r="I93" s="75">
        <v>34310.53</v>
      </c>
      <c r="J93" s="46">
        <v>0.091213</v>
      </c>
      <c r="K93" s="46">
        <v>0.111817</v>
      </c>
    </row>
    <row r="94" spans="1:11" ht="26.25" customHeight="1">
      <c r="A94" s="57">
        <v>84</v>
      </c>
      <c r="B94" s="46" t="s">
        <v>142</v>
      </c>
      <c r="C94" s="47" t="s">
        <v>12</v>
      </c>
      <c r="D94" s="47" t="s">
        <v>143</v>
      </c>
      <c r="E94" s="49">
        <v>1969609</v>
      </c>
      <c r="F94" s="22">
        <v>1</v>
      </c>
      <c r="G94" s="78">
        <v>1969609</v>
      </c>
      <c r="H94" s="46">
        <v>0</v>
      </c>
      <c r="I94" s="46">
        <v>0</v>
      </c>
      <c r="J94" s="46">
        <v>5.189412</v>
      </c>
      <c r="K94" s="46">
        <v>0</v>
      </c>
    </row>
    <row r="95" spans="1:11" ht="21" customHeight="1">
      <c r="A95" s="57">
        <v>85</v>
      </c>
      <c r="B95" s="46" t="s">
        <v>254</v>
      </c>
      <c r="C95" s="47" t="s">
        <v>12</v>
      </c>
      <c r="D95" s="47" t="s">
        <v>144</v>
      </c>
      <c r="E95" s="49">
        <v>1926558</v>
      </c>
      <c r="F95" s="22">
        <v>1.0084</v>
      </c>
      <c r="G95" s="78">
        <v>1942677.89</v>
      </c>
      <c r="H95" s="46">
        <v>0.0388</v>
      </c>
      <c r="I95" s="75">
        <v>74750.45</v>
      </c>
      <c r="J95" s="46">
        <v>0.732771</v>
      </c>
      <c r="K95" s="46">
        <v>0.24361</v>
      </c>
    </row>
    <row r="96" spans="1:11" ht="18" customHeight="1">
      <c r="A96" s="57">
        <v>86</v>
      </c>
      <c r="B96" s="46" t="s">
        <v>254</v>
      </c>
      <c r="C96" s="47" t="s">
        <v>17</v>
      </c>
      <c r="D96" s="47" t="s">
        <v>144</v>
      </c>
      <c r="E96" s="49">
        <v>2305339</v>
      </c>
      <c r="F96" s="22">
        <v>1.0084</v>
      </c>
      <c r="G96" s="78">
        <v>2324628.23</v>
      </c>
      <c r="H96" s="46">
        <v>0.0388</v>
      </c>
      <c r="I96" s="75">
        <v>89447.15</v>
      </c>
      <c r="J96" s="46">
        <v>0.876841</v>
      </c>
      <c r="K96" s="46">
        <v>0.291506</v>
      </c>
    </row>
    <row r="97" spans="1:11" ht="16.5" customHeight="1">
      <c r="A97" s="57">
        <v>87</v>
      </c>
      <c r="B97" s="46" t="s">
        <v>145</v>
      </c>
      <c r="C97" s="47" t="s">
        <v>12</v>
      </c>
      <c r="D97" s="47" t="s">
        <v>146</v>
      </c>
      <c r="E97" s="49">
        <v>2308116</v>
      </c>
      <c r="F97" s="22">
        <v>1</v>
      </c>
      <c r="G97" s="78">
        <v>2308116</v>
      </c>
      <c r="H97" s="46">
        <v>0</v>
      </c>
      <c r="I97" s="46">
        <v>0</v>
      </c>
      <c r="J97" s="46">
        <v>10.077693</v>
      </c>
      <c r="K97" s="46">
        <v>0</v>
      </c>
    </row>
    <row r="98" spans="1:11" ht="15.75" customHeight="1">
      <c r="A98" s="57">
        <v>88</v>
      </c>
      <c r="B98" s="46" t="s">
        <v>147</v>
      </c>
      <c r="C98" s="47" t="s">
        <v>12</v>
      </c>
      <c r="D98" s="47" t="s">
        <v>148</v>
      </c>
      <c r="E98" s="49">
        <v>576733</v>
      </c>
      <c r="F98" s="22">
        <v>1</v>
      </c>
      <c r="G98" s="78">
        <v>576733</v>
      </c>
      <c r="H98" s="46">
        <v>0.276</v>
      </c>
      <c r="I98" s="75">
        <v>159178.31</v>
      </c>
      <c r="J98" s="46">
        <v>7.345618</v>
      </c>
      <c r="K98" s="46">
        <v>0.518758</v>
      </c>
    </row>
    <row r="99" spans="1:11" ht="17.25" customHeight="1">
      <c r="A99" s="57">
        <v>89</v>
      </c>
      <c r="B99" s="46" t="s">
        <v>149</v>
      </c>
      <c r="C99" s="47" t="s">
        <v>17</v>
      </c>
      <c r="D99" s="47" t="s">
        <v>150</v>
      </c>
      <c r="E99" s="49">
        <v>1763240</v>
      </c>
      <c r="F99" s="22">
        <v>0.9735</v>
      </c>
      <c r="G99" s="78">
        <v>1716475.12</v>
      </c>
      <c r="H99" s="46">
        <v>0.17</v>
      </c>
      <c r="I99" s="75">
        <v>299750.8</v>
      </c>
      <c r="J99" s="46">
        <v>0.68873</v>
      </c>
      <c r="K99" s="46">
        <v>0.976881</v>
      </c>
    </row>
    <row r="100" spans="1:11" ht="15.75" customHeight="1">
      <c r="A100" s="57">
        <v>90</v>
      </c>
      <c r="B100" s="46" t="s">
        <v>149</v>
      </c>
      <c r="C100" s="47" t="s">
        <v>12</v>
      </c>
      <c r="D100" s="47" t="s">
        <v>150</v>
      </c>
      <c r="E100" s="49">
        <v>1040000</v>
      </c>
      <c r="F100" s="24">
        <v>0.9442</v>
      </c>
      <c r="G100" s="78">
        <v>981935.53</v>
      </c>
      <c r="H100" s="46">
        <v>0.17</v>
      </c>
      <c r="I100" s="75">
        <v>176800</v>
      </c>
      <c r="J100" s="46">
        <v>0.406229</v>
      </c>
      <c r="K100" s="46">
        <v>0.576187</v>
      </c>
    </row>
    <row r="101" spans="1:11" ht="17.25" customHeight="1">
      <c r="A101" s="57">
        <v>91</v>
      </c>
      <c r="B101" s="46" t="s">
        <v>151</v>
      </c>
      <c r="C101" s="47" t="s">
        <v>12</v>
      </c>
      <c r="D101" s="47" t="s">
        <v>152</v>
      </c>
      <c r="E101" s="49">
        <v>83234</v>
      </c>
      <c r="F101" s="24">
        <v>1</v>
      </c>
      <c r="G101" s="78">
        <v>83234</v>
      </c>
      <c r="H101" s="46">
        <v>0.4321</v>
      </c>
      <c r="I101" s="75">
        <v>35965.41</v>
      </c>
      <c r="J101" s="46">
        <v>0.744351</v>
      </c>
      <c r="K101" s="46">
        <v>0.11721</v>
      </c>
    </row>
    <row r="102" spans="1:11" ht="15.75" customHeight="1">
      <c r="A102" s="57">
        <v>92</v>
      </c>
      <c r="B102" s="46" t="s">
        <v>153</v>
      </c>
      <c r="C102" s="47" t="s">
        <v>17</v>
      </c>
      <c r="D102" s="47" t="s">
        <v>154</v>
      </c>
      <c r="E102" s="49">
        <v>164193</v>
      </c>
      <c r="F102" s="24">
        <v>0.457</v>
      </c>
      <c r="G102" s="78">
        <v>75036.42</v>
      </c>
      <c r="H102" s="46">
        <v>0.4408</v>
      </c>
      <c r="I102" s="75">
        <v>72376.27</v>
      </c>
      <c r="J102" s="46">
        <v>1.158681</v>
      </c>
      <c r="K102" s="46">
        <v>0.235873</v>
      </c>
    </row>
    <row r="103" spans="1:11" ht="15.75" customHeight="1">
      <c r="A103" s="57">
        <v>93</v>
      </c>
      <c r="B103" s="46" t="s">
        <v>153</v>
      </c>
      <c r="C103" s="47" t="s">
        <v>12</v>
      </c>
      <c r="D103" s="47" t="s">
        <v>154</v>
      </c>
      <c r="E103" s="49">
        <v>1617428</v>
      </c>
      <c r="F103" s="24">
        <v>0.6724</v>
      </c>
      <c r="G103" s="78">
        <v>1087479.74</v>
      </c>
      <c r="H103" s="46">
        <v>0.4408</v>
      </c>
      <c r="I103" s="75">
        <v>712962.26</v>
      </c>
      <c r="J103" s="46">
        <v>11.413906</v>
      </c>
      <c r="K103" s="46">
        <v>2.323527</v>
      </c>
    </row>
    <row r="104" spans="1:11" ht="13.5" customHeight="1">
      <c r="A104" s="57">
        <v>94</v>
      </c>
      <c r="B104" s="46" t="s">
        <v>155</v>
      </c>
      <c r="C104" s="47" t="s">
        <v>12</v>
      </c>
      <c r="D104" s="47" t="s">
        <v>156</v>
      </c>
      <c r="E104" s="49">
        <v>197654</v>
      </c>
      <c r="F104" s="24">
        <v>0.858</v>
      </c>
      <c r="G104" s="78">
        <v>169582.13</v>
      </c>
      <c r="H104" s="46">
        <v>0.44</v>
      </c>
      <c r="I104" s="75">
        <v>86967.76</v>
      </c>
      <c r="J104" s="46">
        <v>1.205237</v>
      </c>
      <c r="K104" s="46">
        <v>0.283426</v>
      </c>
    </row>
    <row r="105" spans="1:11" ht="12.75" customHeight="1">
      <c r="A105" s="57">
        <v>95</v>
      </c>
      <c r="B105" s="46" t="s">
        <v>157</v>
      </c>
      <c r="C105" s="47" t="s">
        <v>12</v>
      </c>
      <c r="D105" s="47" t="s">
        <v>158</v>
      </c>
      <c r="E105" s="49">
        <v>1156671</v>
      </c>
      <c r="F105" s="24">
        <v>1</v>
      </c>
      <c r="G105" s="78">
        <v>1156671</v>
      </c>
      <c r="H105" s="46">
        <v>0</v>
      </c>
      <c r="I105" s="46">
        <v>0</v>
      </c>
      <c r="J105" s="46">
        <v>33.612422</v>
      </c>
      <c r="K105" s="46">
        <v>0</v>
      </c>
    </row>
    <row r="106" spans="1:11" ht="16.5" customHeight="1">
      <c r="A106" s="57">
        <v>96</v>
      </c>
      <c r="B106" s="46" t="s">
        <v>250</v>
      </c>
      <c r="C106" s="47" t="s">
        <v>12</v>
      </c>
      <c r="D106" s="47" t="s">
        <v>159</v>
      </c>
      <c r="E106" s="49">
        <v>2070393</v>
      </c>
      <c r="F106" s="24">
        <v>1</v>
      </c>
      <c r="G106" s="78">
        <v>2070393</v>
      </c>
      <c r="H106" s="46">
        <v>0</v>
      </c>
      <c r="I106" s="46">
        <v>0</v>
      </c>
      <c r="J106" s="46">
        <v>8.206793</v>
      </c>
      <c r="K106" s="46">
        <v>0</v>
      </c>
    </row>
    <row r="107" spans="1:11" ht="14.25" customHeight="1">
      <c r="A107" s="57">
        <v>97</v>
      </c>
      <c r="B107" s="46" t="s">
        <v>268</v>
      </c>
      <c r="C107" s="47" t="s">
        <v>12</v>
      </c>
      <c r="D107" s="47" t="s">
        <v>160</v>
      </c>
      <c r="E107" s="49">
        <v>333660</v>
      </c>
      <c r="F107" s="24">
        <v>1</v>
      </c>
      <c r="G107" s="78">
        <v>333660</v>
      </c>
      <c r="H107" s="46">
        <v>0</v>
      </c>
      <c r="I107" s="46">
        <v>0</v>
      </c>
      <c r="J107" s="46">
        <v>2.106176</v>
      </c>
      <c r="K107" s="46">
        <v>0</v>
      </c>
    </row>
    <row r="108" spans="1:11" ht="21" customHeight="1">
      <c r="A108" s="57">
        <v>98</v>
      </c>
      <c r="B108" s="46" t="s">
        <v>161</v>
      </c>
      <c r="C108" s="47" t="s">
        <v>12</v>
      </c>
      <c r="D108" s="47" t="s">
        <v>162</v>
      </c>
      <c r="E108" s="49">
        <v>1178594</v>
      </c>
      <c r="F108" s="24">
        <v>1.0126</v>
      </c>
      <c r="G108" s="78">
        <v>1193496.77</v>
      </c>
      <c r="H108" s="46">
        <v>1.5801</v>
      </c>
      <c r="I108" s="75">
        <v>1862296.38</v>
      </c>
      <c r="J108" s="46">
        <v>0.239852</v>
      </c>
      <c r="K108" s="46">
        <v>6.06918</v>
      </c>
    </row>
    <row r="109" spans="1:11" ht="15.75" customHeight="1">
      <c r="A109" s="57">
        <v>99</v>
      </c>
      <c r="B109" s="46" t="s">
        <v>161</v>
      </c>
      <c r="C109" s="47" t="s">
        <v>17</v>
      </c>
      <c r="D109" s="47" t="s">
        <v>162</v>
      </c>
      <c r="E109" s="49">
        <v>2052364</v>
      </c>
      <c r="F109" s="24">
        <v>1.0017</v>
      </c>
      <c r="G109" s="78">
        <v>2055830.48</v>
      </c>
      <c r="H109" s="46">
        <v>1.5801</v>
      </c>
      <c r="I109" s="75">
        <v>3242940.36</v>
      </c>
      <c r="J109" s="46">
        <v>0.41767</v>
      </c>
      <c r="K109" s="46">
        <v>10.568666</v>
      </c>
    </row>
    <row r="110" spans="1:11" ht="15" customHeight="1">
      <c r="A110" s="57">
        <v>100</v>
      </c>
      <c r="B110" s="46" t="s">
        <v>243</v>
      </c>
      <c r="C110" s="47" t="s">
        <v>12</v>
      </c>
      <c r="D110" s="47" t="s">
        <v>163</v>
      </c>
      <c r="E110" s="49">
        <v>117755</v>
      </c>
      <c r="F110" s="24">
        <v>1</v>
      </c>
      <c r="G110" s="78">
        <v>117755</v>
      </c>
      <c r="H110" s="46">
        <v>0</v>
      </c>
      <c r="I110" s="46">
        <v>0</v>
      </c>
      <c r="J110" s="46">
        <v>25.463073</v>
      </c>
      <c r="K110" s="46">
        <v>0</v>
      </c>
    </row>
    <row r="111" spans="1:11" ht="17.25" customHeight="1">
      <c r="A111" s="57">
        <v>101</v>
      </c>
      <c r="B111" s="46" t="s">
        <v>164</v>
      </c>
      <c r="C111" s="47" t="s">
        <v>12</v>
      </c>
      <c r="D111" s="47" t="s">
        <v>165</v>
      </c>
      <c r="E111" s="49">
        <v>595051</v>
      </c>
      <c r="F111" s="24">
        <v>1</v>
      </c>
      <c r="G111" s="78">
        <v>595051</v>
      </c>
      <c r="H111" s="46">
        <v>0</v>
      </c>
      <c r="I111" s="46">
        <v>0</v>
      </c>
      <c r="J111" s="46">
        <v>25.283587</v>
      </c>
      <c r="K111" s="46">
        <v>0</v>
      </c>
    </row>
    <row r="112" spans="1:11" ht="24" customHeight="1">
      <c r="A112" s="57">
        <v>102</v>
      </c>
      <c r="B112" s="46" t="s">
        <v>166</v>
      </c>
      <c r="C112" s="47" t="s">
        <v>12</v>
      </c>
      <c r="D112" s="47" t="s">
        <v>167</v>
      </c>
      <c r="E112" s="49">
        <v>495493</v>
      </c>
      <c r="F112" s="24">
        <v>1</v>
      </c>
      <c r="G112" s="78">
        <v>495493</v>
      </c>
      <c r="H112" s="46">
        <v>0</v>
      </c>
      <c r="I112" s="46">
        <v>0</v>
      </c>
      <c r="J112" s="46">
        <v>7.012859</v>
      </c>
      <c r="K112" s="46">
        <v>0</v>
      </c>
    </row>
    <row r="113" spans="1:11" ht="24" customHeight="1">
      <c r="A113" s="57">
        <v>103</v>
      </c>
      <c r="B113" s="46" t="s">
        <v>168</v>
      </c>
      <c r="C113" s="47" t="s">
        <v>12</v>
      </c>
      <c r="D113" s="47" t="s">
        <v>169</v>
      </c>
      <c r="E113" s="49">
        <v>17099</v>
      </c>
      <c r="F113" s="24">
        <v>10</v>
      </c>
      <c r="G113" s="78">
        <v>170990</v>
      </c>
      <c r="H113" s="46">
        <v>2</v>
      </c>
      <c r="I113" s="75">
        <v>34198</v>
      </c>
      <c r="J113" s="46">
        <v>1.251396</v>
      </c>
      <c r="K113" s="46">
        <v>0.11145</v>
      </c>
    </row>
    <row r="114" spans="1:11" ht="17.25" customHeight="1">
      <c r="A114" s="57">
        <v>104</v>
      </c>
      <c r="B114" s="46" t="s">
        <v>170</v>
      </c>
      <c r="C114" s="47" t="s">
        <v>12</v>
      </c>
      <c r="D114" s="47" t="s">
        <v>171</v>
      </c>
      <c r="E114" s="49">
        <v>130540</v>
      </c>
      <c r="F114" s="24">
        <v>1</v>
      </c>
      <c r="G114" s="78">
        <v>130540</v>
      </c>
      <c r="H114" s="46">
        <v>0</v>
      </c>
      <c r="I114" s="46">
        <v>0</v>
      </c>
      <c r="J114" s="46">
        <v>2.977404</v>
      </c>
      <c r="K114" s="46">
        <v>0</v>
      </c>
    </row>
    <row r="115" spans="1:11" ht="20.25" customHeight="1">
      <c r="A115" s="57">
        <v>105</v>
      </c>
      <c r="B115" s="46" t="s">
        <v>172</v>
      </c>
      <c r="C115" s="47" t="s">
        <v>12</v>
      </c>
      <c r="D115" s="47" t="s">
        <v>173</v>
      </c>
      <c r="E115" s="49">
        <v>683960</v>
      </c>
      <c r="F115" s="24">
        <v>1</v>
      </c>
      <c r="G115" s="78">
        <v>683960</v>
      </c>
      <c r="H115" s="46">
        <v>0.419</v>
      </c>
      <c r="I115" s="75">
        <v>286579.24</v>
      </c>
      <c r="J115" s="46">
        <v>8.345728</v>
      </c>
      <c r="K115" s="46">
        <v>0.933955</v>
      </c>
    </row>
    <row r="116" spans="1:11" ht="16.5" customHeight="1">
      <c r="A116" s="57">
        <v>106</v>
      </c>
      <c r="B116" s="46" t="s">
        <v>174</v>
      </c>
      <c r="C116" s="47" t="s">
        <v>12</v>
      </c>
      <c r="D116" s="47" t="s">
        <v>175</v>
      </c>
      <c r="E116" s="49">
        <v>112356</v>
      </c>
      <c r="F116" s="24">
        <v>0.3986</v>
      </c>
      <c r="G116" s="78">
        <v>44787.24</v>
      </c>
      <c r="H116" s="46">
        <v>0.7833</v>
      </c>
      <c r="I116" s="75">
        <v>88008.45</v>
      </c>
      <c r="J116" s="46">
        <v>0.317084</v>
      </c>
      <c r="K116" s="46">
        <v>0.286817</v>
      </c>
    </row>
    <row r="117" spans="1:11" ht="16.5" customHeight="1">
      <c r="A117" s="57">
        <v>107</v>
      </c>
      <c r="B117" s="46" t="s">
        <v>176</v>
      </c>
      <c r="C117" s="47" t="s">
        <v>17</v>
      </c>
      <c r="D117" s="47" t="s">
        <v>177</v>
      </c>
      <c r="E117" s="49">
        <v>93285</v>
      </c>
      <c r="F117" s="24">
        <v>1</v>
      </c>
      <c r="G117" s="78">
        <v>93285</v>
      </c>
      <c r="H117" s="46">
        <v>1</v>
      </c>
      <c r="I117" s="75">
        <v>93285</v>
      </c>
      <c r="J117" s="46">
        <v>3.090014</v>
      </c>
      <c r="K117" s="46">
        <v>0.304014</v>
      </c>
    </row>
    <row r="118" spans="1:11" ht="12.75" customHeight="1">
      <c r="A118" s="57">
        <v>108</v>
      </c>
      <c r="B118" s="46" t="s">
        <v>178</v>
      </c>
      <c r="C118" s="47" t="s">
        <v>12</v>
      </c>
      <c r="D118" s="47" t="s">
        <v>179</v>
      </c>
      <c r="E118" s="49">
        <v>182708</v>
      </c>
      <c r="F118" s="24">
        <v>1</v>
      </c>
      <c r="G118" s="78">
        <v>182708</v>
      </c>
      <c r="H118" s="46">
        <v>0</v>
      </c>
      <c r="I118" s="46">
        <v>0</v>
      </c>
      <c r="J118" s="46">
        <v>0.80044</v>
      </c>
      <c r="K118" s="46">
        <v>0</v>
      </c>
    </row>
    <row r="119" spans="1:11" ht="13.5" customHeight="1">
      <c r="A119" s="57">
        <v>109</v>
      </c>
      <c r="B119" s="46" t="s">
        <v>180</v>
      </c>
      <c r="C119" s="47" t="s">
        <v>17</v>
      </c>
      <c r="D119" s="47" t="s">
        <v>181</v>
      </c>
      <c r="E119" s="49">
        <v>917575</v>
      </c>
      <c r="F119" s="24">
        <v>0.953</v>
      </c>
      <c r="G119" s="78">
        <v>874426.39</v>
      </c>
      <c r="H119" s="46">
        <v>0.5886</v>
      </c>
      <c r="I119" s="75">
        <v>540084.65</v>
      </c>
      <c r="J119" s="46">
        <v>9.167293</v>
      </c>
      <c r="K119" s="46">
        <v>1.760123</v>
      </c>
    </row>
    <row r="120" spans="1:11" ht="25.5" customHeight="1">
      <c r="A120" s="57">
        <v>110</v>
      </c>
      <c r="B120" s="46" t="s">
        <v>182</v>
      </c>
      <c r="C120" s="47" t="s">
        <v>17</v>
      </c>
      <c r="D120" s="48" t="s">
        <v>183</v>
      </c>
      <c r="E120" s="49">
        <v>231940</v>
      </c>
      <c r="F120" s="24">
        <v>1</v>
      </c>
      <c r="G120" s="78">
        <v>231940</v>
      </c>
      <c r="H120" s="46">
        <v>0.4308</v>
      </c>
      <c r="I120" s="75">
        <v>99919.75</v>
      </c>
      <c r="J120" s="46">
        <v>12.289534</v>
      </c>
      <c r="K120" s="46">
        <v>0.325636</v>
      </c>
    </row>
    <row r="121" spans="1:11" ht="15" customHeight="1">
      <c r="A121" s="57">
        <v>111</v>
      </c>
      <c r="B121" s="46" t="s">
        <v>185</v>
      </c>
      <c r="C121" s="47" t="s">
        <v>12</v>
      </c>
      <c r="D121" s="48" t="s">
        <v>186</v>
      </c>
      <c r="E121" s="49">
        <v>837607</v>
      </c>
      <c r="F121" s="24">
        <v>1</v>
      </c>
      <c r="G121" s="78">
        <v>837607</v>
      </c>
      <c r="H121" s="46">
        <v>0</v>
      </c>
      <c r="I121" s="46">
        <v>0</v>
      </c>
      <c r="J121" s="46">
        <v>29.017612</v>
      </c>
      <c r="K121" s="46">
        <v>0</v>
      </c>
    </row>
    <row r="122" spans="1:11" ht="19.5" customHeight="1">
      <c r="A122" s="57">
        <v>112</v>
      </c>
      <c r="B122" s="46" t="s">
        <v>305</v>
      </c>
      <c r="C122" s="47" t="s">
        <v>12</v>
      </c>
      <c r="D122" s="48" t="s">
        <v>187</v>
      </c>
      <c r="E122" s="49">
        <v>10322</v>
      </c>
      <c r="F122" s="24">
        <v>1</v>
      </c>
      <c r="G122" s="78">
        <v>10322</v>
      </c>
      <c r="H122" s="46">
        <v>0.279</v>
      </c>
      <c r="I122" s="75">
        <v>2879.84</v>
      </c>
      <c r="J122" s="46">
        <v>1.334666</v>
      </c>
      <c r="K122" s="46">
        <v>0.009385</v>
      </c>
    </row>
    <row r="123" spans="1:11" ht="21" customHeight="1">
      <c r="A123" s="57">
        <v>113</v>
      </c>
      <c r="B123" s="46" t="s">
        <v>188</v>
      </c>
      <c r="C123" s="47" t="s">
        <v>12</v>
      </c>
      <c r="D123" s="48" t="s">
        <v>189</v>
      </c>
      <c r="E123" s="49">
        <v>11591</v>
      </c>
      <c r="F123" s="24">
        <v>1</v>
      </c>
      <c r="G123" s="78">
        <v>11591</v>
      </c>
      <c r="H123" s="46">
        <v>0.2</v>
      </c>
      <c r="I123" s="75">
        <v>2318.2</v>
      </c>
      <c r="J123" s="46">
        <v>2.857199</v>
      </c>
      <c r="K123" s="46">
        <v>0.007555</v>
      </c>
    </row>
    <row r="124" spans="1:11" ht="18.75" customHeight="1">
      <c r="A124" s="57">
        <v>114</v>
      </c>
      <c r="B124" s="46" t="s">
        <v>190</v>
      </c>
      <c r="C124" s="47" t="s">
        <v>12</v>
      </c>
      <c r="D124" s="48" t="s">
        <v>191</v>
      </c>
      <c r="E124" s="49">
        <v>5096095</v>
      </c>
      <c r="F124" s="24">
        <v>0.1545</v>
      </c>
      <c r="G124" s="78">
        <v>787483.8</v>
      </c>
      <c r="H124" s="46">
        <v>0.027</v>
      </c>
      <c r="I124" s="75">
        <v>137594.57</v>
      </c>
      <c r="J124" s="46">
        <v>2.077446</v>
      </c>
      <c r="K124" s="46">
        <v>0.448417</v>
      </c>
    </row>
    <row r="125" spans="1:11" ht="19.5" customHeight="1">
      <c r="A125" s="57">
        <v>115</v>
      </c>
      <c r="B125" s="46" t="s">
        <v>192</v>
      </c>
      <c r="C125" s="47" t="s">
        <v>12</v>
      </c>
      <c r="D125" s="46" t="s">
        <v>193</v>
      </c>
      <c r="E125" s="49">
        <v>56089</v>
      </c>
      <c r="F125" s="24">
        <v>1</v>
      </c>
      <c r="G125" s="78">
        <v>56089</v>
      </c>
      <c r="H125" s="46">
        <v>0.1622</v>
      </c>
      <c r="I125" s="75">
        <v>9097.64</v>
      </c>
      <c r="J125" s="46">
        <v>1.316236</v>
      </c>
      <c r="K125" s="46">
        <v>0.029649</v>
      </c>
    </row>
    <row r="126" spans="1:11" ht="22.5">
      <c r="A126" s="57">
        <v>116</v>
      </c>
      <c r="B126" s="46" t="s">
        <v>194</v>
      </c>
      <c r="C126" s="47" t="s">
        <v>12</v>
      </c>
      <c r="D126" s="48" t="s">
        <v>195</v>
      </c>
      <c r="E126" s="49">
        <v>263993</v>
      </c>
      <c r="F126" s="24">
        <v>1</v>
      </c>
      <c r="G126" s="78">
        <v>263993</v>
      </c>
      <c r="H126" s="46">
        <v>0</v>
      </c>
      <c r="I126" s="46">
        <v>0</v>
      </c>
      <c r="J126" s="46">
        <v>0.781406</v>
      </c>
      <c r="K126" s="46">
        <v>0</v>
      </c>
    </row>
    <row r="127" spans="1:11" ht="18.75" customHeight="1">
      <c r="A127" s="57">
        <v>117</v>
      </c>
      <c r="B127" s="46" t="s">
        <v>196</v>
      </c>
      <c r="C127" s="47" t="s">
        <v>12</v>
      </c>
      <c r="D127" s="48" t="s">
        <v>197</v>
      </c>
      <c r="E127" s="49">
        <v>11567</v>
      </c>
      <c r="F127" s="24">
        <v>1</v>
      </c>
      <c r="G127" s="78">
        <v>11567</v>
      </c>
      <c r="H127" s="46">
        <v>0.6497</v>
      </c>
      <c r="I127" s="75">
        <v>7515.08</v>
      </c>
      <c r="J127" s="46">
        <v>0.164094</v>
      </c>
      <c r="K127" s="46">
        <v>0.024491</v>
      </c>
    </row>
    <row r="128" spans="1:11" ht="18" customHeight="1">
      <c r="A128" s="57">
        <v>118</v>
      </c>
      <c r="B128" s="46" t="s">
        <v>198</v>
      </c>
      <c r="C128" s="47" t="s">
        <v>12</v>
      </c>
      <c r="D128" s="48">
        <v>1056859</v>
      </c>
      <c r="E128" s="49">
        <v>572091</v>
      </c>
      <c r="F128" s="24">
        <v>1</v>
      </c>
      <c r="G128" s="78">
        <v>572091</v>
      </c>
      <c r="H128" s="46">
        <v>0</v>
      </c>
      <c r="I128" s="46">
        <v>0</v>
      </c>
      <c r="J128" s="46">
        <v>14.1197</v>
      </c>
      <c r="K128" s="46">
        <v>0</v>
      </c>
    </row>
    <row r="129" spans="1:11" ht="17.25" customHeight="1">
      <c r="A129" s="57">
        <v>119</v>
      </c>
      <c r="B129" s="46" t="s">
        <v>289</v>
      </c>
      <c r="C129" s="47" t="s">
        <v>12</v>
      </c>
      <c r="D129" s="48">
        <v>1058312</v>
      </c>
      <c r="E129" s="49">
        <v>311306</v>
      </c>
      <c r="F129" s="24">
        <v>1</v>
      </c>
      <c r="G129" s="78">
        <v>311306</v>
      </c>
      <c r="H129" s="46">
        <v>0</v>
      </c>
      <c r="I129" s="46">
        <v>0</v>
      </c>
      <c r="J129" s="46">
        <v>36.974756</v>
      </c>
      <c r="K129" s="46">
        <v>0</v>
      </c>
    </row>
    <row r="130" spans="1:11" ht="17.25" customHeight="1">
      <c r="A130" s="57">
        <v>120</v>
      </c>
      <c r="B130" s="46" t="s">
        <v>297</v>
      </c>
      <c r="C130" s="47" t="s">
        <v>12</v>
      </c>
      <c r="D130" s="59">
        <v>1117718</v>
      </c>
      <c r="E130" s="49">
        <v>617966</v>
      </c>
      <c r="F130" s="24">
        <v>1</v>
      </c>
      <c r="G130" s="78">
        <v>617966</v>
      </c>
      <c r="H130" s="46">
        <v>0</v>
      </c>
      <c r="I130" s="46">
        <v>0</v>
      </c>
      <c r="J130" s="46">
        <v>29.393542</v>
      </c>
      <c r="K130" s="46">
        <v>0</v>
      </c>
    </row>
    <row r="131" spans="1:11" ht="16.5" customHeight="1">
      <c r="A131" s="57">
        <v>121</v>
      </c>
      <c r="B131" s="46" t="s">
        <v>290</v>
      </c>
      <c r="C131" s="47" t="s">
        <v>12</v>
      </c>
      <c r="D131" s="48">
        <v>1151720</v>
      </c>
      <c r="E131" s="49">
        <v>42615</v>
      </c>
      <c r="F131" s="24">
        <v>1</v>
      </c>
      <c r="G131" s="78">
        <v>42615</v>
      </c>
      <c r="H131" s="46">
        <v>0</v>
      </c>
      <c r="I131" s="46">
        <v>0</v>
      </c>
      <c r="J131" s="46">
        <v>1.916577</v>
      </c>
      <c r="K131" s="46">
        <v>0</v>
      </c>
    </row>
    <row r="132" spans="1:11" ht="15.75" customHeight="1">
      <c r="A132" s="57">
        <v>122</v>
      </c>
      <c r="B132" s="46" t="s">
        <v>291</v>
      </c>
      <c r="C132" s="47" t="s">
        <v>12</v>
      </c>
      <c r="D132" s="48">
        <v>1362984</v>
      </c>
      <c r="E132" s="49">
        <v>186103</v>
      </c>
      <c r="F132" s="24">
        <v>1</v>
      </c>
      <c r="G132" s="78">
        <v>186103</v>
      </c>
      <c r="H132" s="46">
        <v>0</v>
      </c>
      <c r="I132" s="46">
        <v>0</v>
      </c>
      <c r="J132" s="46">
        <v>18.091314</v>
      </c>
      <c r="K132" s="46">
        <v>0</v>
      </c>
    </row>
    <row r="133" spans="1:11" ht="12.75">
      <c r="A133" s="57"/>
      <c r="B133" s="57" t="s">
        <v>282</v>
      </c>
      <c r="C133" s="26"/>
      <c r="D133" s="26"/>
      <c r="E133" s="42"/>
      <c r="F133" s="57"/>
      <c r="G133" s="79">
        <f>SUM(G11:G132)</f>
        <v>85285978.38999999</v>
      </c>
      <c r="H133" s="60"/>
      <c r="I133" s="61">
        <f>SUM(I11:I132)</f>
        <v>22146688.74999999</v>
      </c>
      <c r="J133" s="60"/>
      <c r="K133" s="60">
        <f>SUM(K11:K132)</f>
        <v>72.175533</v>
      </c>
    </row>
    <row r="134" spans="1:11" ht="12.75">
      <c r="A134" s="57">
        <v>1</v>
      </c>
      <c r="B134" s="46" t="s">
        <v>293</v>
      </c>
      <c r="C134" s="47" t="s">
        <v>12</v>
      </c>
      <c r="D134" s="48" t="s">
        <v>294</v>
      </c>
      <c r="E134" s="50">
        <v>60</v>
      </c>
      <c r="F134" s="71">
        <v>3517.5</v>
      </c>
      <c r="G134" s="80">
        <v>211050</v>
      </c>
      <c r="H134" s="54">
        <v>1480.7276</v>
      </c>
      <c r="I134" s="54">
        <v>88843.66</v>
      </c>
      <c r="J134" s="48">
        <v>0.462316</v>
      </c>
      <c r="K134" s="63">
        <v>0.289539</v>
      </c>
    </row>
    <row r="135" spans="1:11" ht="12.75">
      <c r="A135" s="57">
        <v>2</v>
      </c>
      <c r="B135" s="46" t="s">
        <v>283</v>
      </c>
      <c r="C135" s="47" t="s">
        <v>12</v>
      </c>
      <c r="D135" s="48" t="s">
        <v>284</v>
      </c>
      <c r="E135" s="50">
        <v>240000</v>
      </c>
      <c r="F135" s="24">
        <v>0.5628</v>
      </c>
      <c r="G135" s="80">
        <v>135072</v>
      </c>
      <c r="H135" s="48">
        <v>0.57</v>
      </c>
      <c r="I135" s="54">
        <v>136800</v>
      </c>
      <c r="J135" s="48">
        <v>1.928729</v>
      </c>
      <c r="K135" s="63">
        <v>0.445828</v>
      </c>
    </row>
    <row r="136" spans="1:11" ht="25.5" customHeight="1">
      <c r="A136" s="72"/>
      <c r="B136" s="57" t="s">
        <v>252</v>
      </c>
      <c r="C136" s="26"/>
      <c r="D136" s="57"/>
      <c r="E136" s="42"/>
      <c r="F136" s="57"/>
      <c r="G136" s="81"/>
      <c r="H136" s="57"/>
      <c r="I136" s="57"/>
      <c r="J136" s="57"/>
      <c r="K136" s="57"/>
    </row>
    <row r="137" spans="1:11" ht="15" customHeight="1">
      <c r="A137" s="72">
        <v>1</v>
      </c>
      <c r="B137" s="46" t="s">
        <v>200</v>
      </c>
      <c r="C137" s="47" t="s">
        <v>12</v>
      </c>
      <c r="D137" s="48" t="s">
        <v>201</v>
      </c>
      <c r="E137" s="49">
        <v>8970</v>
      </c>
      <c r="F137" s="24">
        <v>30.5692</v>
      </c>
      <c r="G137" s="78">
        <v>274205.42</v>
      </c>
      <c r="H137" s="46">
        <v>3.2</v>
      </c>
      <c r="I137" s="75">
        <v>28704</v>
      </c>
      <c r="J137" s="46">
        <v>0.520131</v>
      </c>
      <c r="K137" s="46">
        <v>0.093546</v>
      </c>
    </row>
    <row r="138" spans="1:11" ht="12.75" customHeight="1">
      <c r="A138" s="72">
        <v>2</v>
      </c>
      <c r="B138" s="46" t="s">
        <v>287</v>
      </c>
      <c r="C138" s="47" t="s">
        <v>17</v>
      </c>
      <c r="D138" s="48" t="s">
        <v>288</v>
      </c>
      <c r="E138" s="49">
        <v>2500</v>
      </c>
      <c r="F138" s="24">
        <v>4.9693</v>
      </c>
      <c r="G138" s="78">
        <v>12423.18</v>
      </c>
      <c r="H138" s="46">
        <v>5.02</v>
      </c>
      <c r="I138" s="75">
        <v>12550</v>
      </c>
      <c r="J138" s="46">
        <v>0.11182</v>
      </c>
      <c r="K138" s="46">
        <v>0.0409</v>
      </c>
    </row>
    <row r="139" spans="1:11" ht="12.75" customHeight="1">
      <c r="A139" s="72">
        <v>3</v>
      </c>
      <c r="B139" s="46" t="s">
        <v>272</v>
      </c>
      <c r="C139" s="47" t="s">
        <v>12</v>
      </c>
      <c r="D139" s="48" t="s">
        <v>271</v>
      </c>
      <c r="E139" s="49">
        <v>20000</v>
      </c>
      <c r="F139" s="24">
        <v>4.1682</v>
      </c>
      <c r="G139" s="78">
        <v>83364.88</v>
      </c>
      <c r="H139" s="46">
        <v>2.66</v>
      </c>
      <c r="I139" s="75">
        <v>53200</v>
      </c>
      <c r="J139" s="46">
        <v>1.015435</v>
      </c>
      <c r="K139" s="46">
        <v>0.173378</v>
      </c>
    </row>
    <row r="140" spans="1:11" ht="12.75" customHeight="1">
      <c r="A140" s="72">
        <v>4</v>
      </c>
      <c r="B140" s="46" t="s">
        <v>276</v>
      </c>
      <c r="C140" s="47" t="s">
        <v>17</v>
      </c>
      <c r="D140" s="48" t="s">
        <v>273</v>
      </c>
      <c r="E140" s="49">
        <v>793</v>
      </c>
      <c r="F140" s="24">
        <v>6</v>
      </c>
      <c r="G140" s="78">
        <v>4758</v>
      </c>
      <c r="H140" s="46">
        <v>4.9742</v>
      </c>
      <c r="I140" s="75">
        <v>3944.54</v>
      </c>
      <c r="J140" s="46">
        <v>0.02459</v>
      </c>
      <c r="K140" s="46">
        <v>0.012855</v>
      </c>
    </row>
    <row r="141" spans="1:11" ht="12.75" customHeight="1">
      <c r="A141" s="72">
        <v>5</v>
      </c>
      <c r="B141" s="46" t="s">
        <v>241</v>
      </c>
      <c r="C141" s="74" t="s">
        <v>12</v>
      </c>
      <c r="D141" s="47" t="s">
        <v>238</v>
      </c>
      <c r="E141" s="46">
        <v>10600</v>
      </c>
      <c r="F141" s="82">
        <v>4.4016</v>
      </c>
      <c r="G141" s="75">
        <v>46657.1</v>
      </c>
      <c r="H141" s="46">
        <v>4.73</v>
      </c>
      <c r="I141" s="75">
        <v>50138</v>
      </c>
      <c r="J141" s="46">
        <v>0.215144</v>
      </c>
      <c r="K141" s="46">
        <v>0.163399</v>
      </c>
    </row>
    <row r="142" spans="1:11" ht="12.75" customHeight="1">
      <c r="A142" s="72">
        <v>6</v>
      </c>
      <c r="B142" s="46" t="s">
        <v>306</v>
      </c>
      <c r="C142" s="74" t="s">
        <v>12</v>
      </c>
      <c r="D142" s="47" t="s">
        <v>307</v>
      </c>
      <c r="E142" s="46">
        <v>62450</v>
      </c>
      <c r="F142" s="46">
        <v>1.608</v>
      </c>
      <c r="G142" s="75">
        <v>100417.74</v>
      </c>
      <c r="H142" s="46">
        <v>1.55</v>
      </c>
      <c r="I142" s="75">
        <v>96797.5</v>
      </c>
      <c r="J142" s="46">
        <v>1.532044</v>
      </c>
      <c r="K142" s="46">
        <v>0.315461</v>
      </c>
    </row>
    <row r="143" spans="1:11" ht="12.75" customHeight="1">
      <c r="A143" s="72">
        <v>7</v>
      </c>
      <c r="B143" s="46" t="s">
        <v>277</v>
      </c>
      <c r="C143" s="74" t="s">
        <v>17</v>
      </c>
      <c r="D143" s="47" t="s">
        <v>274</v>
      </c>
      <c r="E143" s="46">
        <v>16542</v>
      </c>
      <c r="F143" s="46">
        <v>5.6821</v>
      </c>
      <c r="G143" s="75">
        <v>93993.73</v>
      </c>
      <c r="H143" s="46">
        <v>4.82</v>
      </c>
      <c r="I143" s="75">
        <v>79732.44</v>
      </c>
      <c r="J143" s="46">
        <v>0.985105</v>
      </c>
      <c r="K143" s="46">
        <v>0.259846</v>
      </c>
    </row>
    <row r="144" spans="1:11" ht="12.75" customHeight="1">
      <c r="A144" s="72">
        <v>8</v>
      </c>
      <c r="B144" s="46" t="s">
        <v>236</v>
      </c>
      <c r="C144" s="74" t="s">
        <v>12</v>
      </c>
      <c r="D144" s="47" t="s">
        <v>235</v>
      </c>
      <c r="E144" s="46">
        <v>11741</v>
      </c>
      <c r="F144" s="46">
        <v>3.5167</v>
      </c>
      <c r="G144" s="75">
        <v>41289.85</v>
      </c>
      <c r="H144" s="46">
        <v>3.9</v>
      </c>
      <c r="I144" s="75">
        <v>45789.9</v>
      </c>
      <c r="J144" s="46">
        <v>0.231449</v>
      </c>
      <c r="K144" s="46">
        <v>0.149228</v>
      </c>
    </row>
    <row r="145" spans="1:11" ht="12.75" customHeight="1">
      <c r="A145" s="72">
        <v>9</v>
      </c>
      <c r="B145" s="46" t="s">
        <v>202</v>
      </c>
      <c r="C145" s="74" t="s">
        <v>12</v>
      </c>
      <c r="D145" s="47" t="s">
        <v>203</v>
      </c>
      <c r="E145" s="46">
        <v>949</v>
      </c>
      <c r="F145" s="46">
        <v>4.1604</v>
      </c>
      <c r="G145" s="75">
        <v>3948.24</v>
      </c>
      <c r="H145" s="46">
        <v>7.0361</v>
      </c>
      <c r="I145" s="75">
        <v>6677.26</v>
      </c>
      <c r="J145" s="46">
        <v>0.012741</v>
      </c>
      <c r="K145" s="46">
        <v>0.021761</v>
      </c>
    </row>
    <row r="146" spans="1:11" ht="12.75" customHeight="1">
      <c r="A146" s="72">
        <v>10</v>
      </c>
      <c r="B146" s="46" t="s">
        <v>202</v>
      </c>
      <c r="C146" s="74" t="s">
        <v>17</v>
      </c>
      <c r="D146" s="47" t="s">
        <v>203</v>
      </c>
      <c r="E146" s="46">
        <v>1150</v>
      </c>
      <c r="F146" s="46">
        <v>6.7724</v>
      </c>
      <c r="G146" s="75">
        <v>7788.31</v>
      </c>
      <c r="H146" s="46">
        <v>7.0361</v>
      </c>
      <c r="I146" s="75">
        <v>8091.52</v>
      </c>
      <c r="J146" s="46">
        <v>0.015439</v>
      </c>
      <c r="K146" s="46">
        <v>0.02637</v>
      </c>
    </row>
    <row r="147" spans="1:11" ht="12.75" customHeight="1">
      <c r="A147" s="72"/>
      <c r="B147" s="46"/>
      <c r="C147" s="74"/>
      <c r="D147" s="47"/>
      <c r="E147" s="46"/>
      <c r="F147" s="46"/>
      <c r="G147" s="76">
        <f>SUM(G137:G146)</f>
        <v>668846.45</v>
      </c>
      <c r="H147" s="46"/>
      <c r="I147" s="76">
        <f>SUM(I137:I146)</f>
        <v>385625.16000000003</v>
      </c>
      <c r="J147" s="46"/>
      <c r="K147" s="83">
        <f>SUM(K137:K146)</f>
        <v>1.2567439999999999</v>
      </c>
    </row>
    <row r="148" spans="1:11" ht="12" customHeight="1">
      <c r="A148" s="27">
        <v>1</v>
      </c>
      <c r="B148" s="57" t="s">
        <v>204</v>
      </c>
      <c r="C148" s="57"/>
      <c r="D148" s="57"/>
      <c r="E148" s="57"/>
      <c r="F148" s="57"/>
      <c r="G148" s="77">
        <f>SUM(G133+G134+G135+G147)</f>
        <v>86300946.83999999</v>
      </c>
      <c r="H148" s="57"/>
      <c r="I148" s="77">
        <f>I133+I134+I135+I147</f>
        <v>22757957.56999999</v>
      </c>
      <c r="J148" s="57"/>
      <c r="K148" s="62">
        <f>SUM(K133+K134+K135+K147)</f>
        <v>74.16764400000001</v>
      </c>
    </row>
    <row r="149" spans="1:11" ht="21.75" customHeight="1">
      <c r="A149" s="57"/>
      <c r="B149" s="57" t="s">
        <v>10</v>
      </c>
      <c r="C149" s="57"/>
      <c r="D149" s="57"/>
      <c r="E149" s="57"/>
      <c r="F149" s="57"/>
      <c r="G149" s="70"/>
      <c r="H149" s="57"/>
      <c r="I149" s="57"/>
      <c r="J149" s="57"/>
      <c r="K149" s="57"/>
    </row>
    <row r="150" spans="1:11" ht="21.75" customHeight="1">
      <c r="A150" s="57">
        <v>1</v>
      </c>
      <c r="B150" s="46" t="s">
        <v>269</v>
      </c>
      <c r="C150" s="74" t="s">
        <v>17</v>
      </c>
      <c r="D150" s="47" t="s">
        <v>205</v>
      </c>
      <c r="E150" s="46">
        <v>35899</v>
      </c>
      <c r="F150" s="49">
        <v>11.6372</v>
      </c>
      <c r="G150" s="54">
        <v>417763.43</v>
      </c>
      <c r="H150" s="69">
        <v>11.735</v>
      </c>
      <c r="I150" s="75">
        <v>421274.77</v>
      </c>
      <c r="J150" s="46">
        <v>2.29676</v>
      </c>
      <c r="K150" s="46">
        <v>1.372925</v>
      </c>
    </row>
    <row r="151" spans="1:11" ht="24" customHeight="1">
      <c r="A151" s="72">
        <v>2</v>
      </c>
      <c r="B151" s="46" t="s">
        <v>269</v>
      </c>
      <c r="C151" s="74" t="s">
        <v>12</v>
      </c>
      <c r="D151" s="47" t="s">
        <v>205</v>
      </c>
      <c r="E151" s="46">
        <v>72298</v>
      </c>
      <c r="F151" s="49">
        <v>15.1637</v>
      </c>
      <c r="G151" s="54">
        <v>1096307.39</v>
      </c>
      <c r="H151" s="69">
        <v>11.735</v>
      </c>
      <c r="I151" s="75">
        <v>848417.03</v>
      </c>
      <c r="J151" s="46">
        <v>4.625509</v>
      </c>
      <c r="K151" s="46">
        <v>2.764971</v>
      </c>
    </row>
    <row r="152" spans="1:11" ht="13.5" customHeight="1">
      <c r="A152" s="73">
        <v>3</v>
      </c>
      <c r="B152" s="46" t="s">
        <v>206</v>
      </c>
      <c r="C152" s="74" t="s">
        <v>17</v>
      </c>
      <c r="D152" s="47" t="s">
        <v>207</v>
      </c>
      <c r="E152" s="46">
        <v>1500</v>
      </c>
      <c r="F152" s="49">
        <v>130.2821</v>
      </c>
      <c r="G152" s="54">
        <v>195423.21</v>
      </c>
      <c r="H152" s="69">
        <v>133.9744</v>
      </c>
      <c r="I152" s="75">
        <v>200961.6</v>
      </c>
      <c r="J152" s="46">
        <v>0.004234</v>
      </c>
      <c r="K152" s="46">
        <v>0.654929</v>
      </c>
    </row>
    <row r="153" spans="1:11" ht="22.5" customHeight="1">
      <c r="A153" s="73">
        <v>1</v>
      </c>
      <c r="B153" s="57" t="s">
        <v>199</v>
      </c>
      <c r="C153" s="26"/>
      <c r="D153" s="27"/>
      <c r="E153" s="57"/>
      <c r="F153" s="57"/>
      <c r="G153" s="51"/>
      <c r="H153" s="57"/>
      <c r="I153" s="34"/>
      <c r="J153" s="57"/>
      <c r="K153" s="57"/>
    </row>
    <row r="154" spans="1:12" ht="17.25" customHeight="1">
      <c r="A154" s="72">
        <v>4</v>
      </c>
      <c r="B154" s="46" t="s">
        <v>296</v>
      </c>
      <c r="D154" s="47" t="s">
        <v>208</v>
      </c>
      <c r="E154" s="48">
        <v>9869500</v>
      </c>
      <c r="F154" s="46">
        <v>0.1134</v>
      </c>
      <c r="G154" s="54">
        <v>1119460.57</v>
      </c>
      <c r="H154" s="48">
        <v>0.0781</v>
      </c>
      <c r="I154" s="54">
        <v>770807.95</v>
      </c>
      <c r="J154" s="65">
        <v>6.456648</v>
      </c>
      <c r="K154" s="46">
        <v>2.512045</v>
      </c>
      <c r="L154" s="66"/>
    </row>
    <row r="155" spans="1:11" ht="12.75" customHeight="1">
      <c r="A155" s="56" t="s">
        <v>210</v>
      </c>
      <c r="B155" s="85" t="s">
        <v>209</v>
      </c>
      <c r="C155" s="85"/>
      <c r="D155" s="85"/>
      <c r="E155" s="85"/>
      <c r="F155" s="85"/>
      <c r="G155" s="61">
        <f>G150+G151+G152+G154</f>
        <v>2828954.5999999996</v>
      </c>
      <c r="H155" s="61"/>
      <c r="I155" s="61">
        <f>I150+I151+I152+I154</f>
        <v>2241461.35</v>
      </c>
      <c r="J155" s="60"/>
      <c r="K155" s="62">
        <f>SUM(K150:K154)</f>
        <v>7.304869999999999</v>
      </c>
    </row>
    <row r="156" spans="1:11" ht="12.75">
      <c r="A156" s="58"/>
      <c r="B156" s="85" t="s">
        <v>211</v>
      </c>
      <c r="C156" s="85"/>
      <c r="D156" s="85"/>
      <c r="E156" s="85"/>
      <c r="F156" s="85"/>
      <c r="G156" s="61">
        <f>G148+G155</f>
        <v>89129901.43999998</v>
      </c>
      <c r="H156" s="61"/>
      <c r="I156" s="61">
        <f>SUM(I148+I155)</f>
        <v>24999418.91999999</v>
      </c>
      <c r="J156" s="60"/>
      <c r="K156" s="62">
        <f>SUM(K148+K155)</f>
        <v>81.472514</v>
      </c>
    </row>
    <row r="157" spans="2:11" ht="17.25">
      <c r="B157" s="13"/>
      <c r="C157" s="13"/>
      <c r="D157" s="13"/>
      <c r="E157" s="40"/>
      <c r="F157" s="13"/>
      <c r="G157" s="14"/>
      <c r="H157" s="14"/>
      <c r="I157" s="14"/>
      <c r="J157" s="15"/>
      <c r="K157" s="16"/>
    </row>
    <row r="158" spans="2:10" ht="12.75">
      <c r="B158" s="1" t="s">
        <v>301</v>
      </c>
      <c r="C158" s="1"/>
      <c r="D158" s="1"/>
      <c r="E158" s="38"/>
      <c r="F158" s="1"/>
      <c r="G158" s="1"/>
      <c r="H158" s="1"/>
      <c r="J158" s="1" t="s">
        <v>214</v>
      </c>
    </row>
    <row r="159" spans="2:10" ht="12.75">
      <c r="B159" s="1"/>
      <c r="C159" s="1"/>
      <c r="D159" s="1"/>
      <c r="E159" s="38"/>
      <c r="F159" s="1"/>
      <c r="G159" s="1"/>
      <c r="H159" s="1"/>
      <c r="I159" s="1"/>
      <c r="J159" s="1"/>
    </row>
    <row r="160" spans="2:10" ht="12.75">
      <c r="B160" s="1"/>
      <c r="C160" s="1"/>
      <c r="D160" s="1"/>
      <c r="E160" s="38"/>
      <c r="F160" s="1"/>
      <c r="G160" s="1"/>
      <c r="H160" s="1"/>
      <c r="I160" s="1"/>
      <c r="J160" s="1"/>
    </row>
  </sheetData>
  <sheetProtection/>
  <mergeCells count="5">
    <mergeCell ref="B156:F156"/>
    <mergeCell ref="B155:F155"/>
    <mergeCell ref="A4:I4"/>
    <mergeCell ref="B9:K9"/>
    <mergeCell ref="B10:K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4.00390625" style="0" customWidth="1"/>
    <col min="2" max="2" width="32.00390625" style="0" customWidth="1"/>
    <col min="3" max="3" width="4.28125" style="0" bestFit="1" customWidth="1"/>
    <col min="5" max="5" width="10.28125" style="0" customWidth="1"/>
    <col min="6" max="6" width="10.7109375" style="0" customWidth="1"/>
    <col min="7" max="7" width="11.00390625" style="0" customWidth="1"/>
    <col min="8" max="8" width="12.140625" style="0" customWidth="1"/>
    <col min="9" max="9" width="11.140625" style="0" customWidth="1"/>
    <col min="10" max="10" width="11.28125" style="0" customWidth="1"/>
  </cols>
  <sheetData>
    <row r="1" spans="1:9" ht="12.75">
      <c r="A1" s="1" t="s">
        <v>212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213</v>
      </c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86" t="s">
        <v>303</v>
      </c>
      <c r="B4" s="86"/>
      <c r="C4" s="86"/>
      <c r="D4" s="86"/>
      <c r="E4" s="86"/>
      <c r="F4" s="86"/>
      <c r="G4" s="86"/>
      <c r="H4" s="86"/>
      <c r="I4" s="86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8" spans="1:10" ht="45">
      <c r="A8" s="9" t="s">
        <v>255</v>
      </c>
      <c r="B8" s="6" t="s">
        <v>1</v>
      </c>
      <c r="C8" s="6" t="s">
        <v>2</v>
      </c>
      <c r="D8" s="6" t="s">
        <v>3</v>
      </c>
      <c r="E8" s="6" t="s">
        <v>263</v>
      </c>
      <c r="F8" s="6" t="s">
        <v>216</v>
      </c>
      <c r="G8" s="6" t="s">
        <v>6</v>
      </c>
      <c r="H8" s="6" t="s">
        <v>226</v>
      </c>
      <c r="I8" s="6" t="s">
        <v>261</v>
      </c>
      <c r="J8" s="6" t="s">
        <v>228</v>
      </c>
    </row>
    <row r="9" spans="1:10" ht="12.75">
      <c r="A9" s="6">
        <v>1</v>
      </c>
      <c r="B9" s="5">
        <v>2</v>
      </c>
      <c r="C9" s="6">
        <v>3</v>
      </c>
      <c r="D9" s="6">
        <v>4</v>
      </c>
      <c r="E9" s="7">
        <v>5</v>
      </c>
      <c r="F9" s="8">
        <v>6</v>
      </c>
      <c r="G9" s="8">
        <v>7</v>
      </c>
      <c r="H9" s="7">
        <v>8</v>
      </c>
      <c r="I9" s="6">
        <v>9</v>
      </c>
      <c r="J9" s="8">
        <v>10</v>
      </c>
    </row>
    <row r="10" spans="1:10" ht="16.5" customHeight="1">
      <c r="A10" s="6">
        <v>7</v>
      </c>
      <c r="B10" s="90" t="s">
        <v>256</v>
      </c>
      <c r="C10" s="90"/>
      <c r="D10" s="90"/>
      <c r="E10" s="90"/>
      <c r="F10" s="90"/>
      <c r="G10" s="90"/>
      <c r="H10" s="90"/>
      <c r="I10" s="90"/>
      <c r="J10" s="90"/>
    </row>
    <row r="11" spans="1:10" ht="12.75">
      <c r="A11" s="23">
        <v>5</v>
      </c>
      <c r="B11" s="91" t="s">
        <v>257</v>
      </c>
      <c r="C11" s="91"/>
      <c r="D11" s="91"/>
      <c r="E11" s="91"/>
      <c r="F11" s="91"/>
      <c r="G11" s="91"/>
      <c r="H11" s="91"/>
      <c r="I11" s="91"/>
      <c r="J11" s="91"/>
    </row>
    <row r="12" spans="1:10" ht="31.5" customHeight="1">
      <c r="A12" s="12">
        <v>1</v>
      </c>
      <c r="B12" s="19" t="s">
        <v>280</v>
      </c>
      <c r="C12" s="20" t="s">
        <v>12</v>
      </c>
      <c r="D12" s="10" t="s">
        <v>279</v>
      </c>
      <c r="E12" s="24" t="s">
        <v>278</v>
      </c>
      <c r="F12" s="21">
        <v>242276.89</v>
      </c>
      <c r="G12" s="21">
        <v>244478.75</v>
      </c>
      <c r="H12" s="21">
        <v>242276.89</v>
      </c>
      <c r="I12" s="22">
        <v>0.762905</v>
      </c>
      <c r="J12" s="22">
        <v>0.789575</v>
      </c>
    </row>
    <row r="13" spans="1:10" ht="31.5" customHeight="1">
      <c r="A13" s="12"/>
      <c r="B13" s="20" t="s">
        <v>262</v>
      </c>
      <c r="C13" s="20" t="s">
        <v>12</v>
      </c>
      <c r="D13" s="10" t="s">
        <v>258</v>
      </c>
      <c r="E13" s="22">
        <v>9374500</v>
      </c>
      <c r="F13" s="21">
        <v>1162438</v>
      </c>
      <c r="G13" s="21">
        <v>999253.59</v>
      </c>
      <c r="H13" s="21">
        <v>1162438</v>
      </c>
      <c r="I13" s="22">
        <v>10.878267</v>
      </c>
      <c r="J13" s="22">
        <v>3.788358</v>
      </c>
    </row>
    <row r="14" spans="1:10" ht="21" customHeight="1">
      <c r="A14" s="6">
        <v>7</v>
      </c>
      <c r="B14" s="89" t="s">
        <v>259</v>
      </c>
      <c r="C14" s="89"/>
      <c r="D14" s="89"/>
      <c r="E14" s="89"/>
      <c r="F14" s="21">
        <v>1404714.89</v>
      </c>
      <c r="G14" s="21">
        <v>1243732.34</v>
      </c>
      <c r="H14" s="21">
        <v>1404714.89</v>
      </c>
      <c r="I14" s="25"/>
      <c r="J14" s="36">
        <v>0.045779</v>
      </c>
    </row>
    <row r="15" spans="1:10" ht="21" customHeight="1">
      <c r="A15" s="6" t="s">
        <v>210</v>
      </c>
      <c r="B15" s="89" t="s">
        <v>260</v>
      </c>
      <c r="C15" s="89"/>
      <c r="D15" s="89"/>
      <c r="E15" s="89"/>
      <c r="F15" s="21">
        <v>1404714.89</v>
      </c>
      <c r="G15" s="21">
        <v>1243732.34</v>
      </c>
      <c r="H15" s="21">
        <v>1404714.89</v>
      </c>
      <c r="I15" s="25"/>
      <c r="J15" s="37" t="s">
        <v>308</v>
      </c>
    </row>
    <row r="16" spans="1:8" ht="12.75">
      <c r="A16" s="18"/>
      <c r="F16" s="11"/>
      <c r="G16" s="11"/>
      <c r="H16" s="11"/>
    </row>
    <row r="19" ht="12.75">
      <c r="B19" s="1" t="s">
        <v>301</v>
      </c>
    </row>
    <row r="20" ht="12.75">
      <c r="I20" s="1" t="s">
        <v>214</v>
      </c>
    </row>
  </sheetData>
  <sheetProtection/>
  <mergeCells count="5">
    <mergeCell ref="A4:I4"/>
    <mergeCell ref="B15:E15"/>
    <mergeCell ref="B10:J10"/>
    <mergeCell ref="B11:J11"/>
    <mergeCell ref="B14:E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4">
      <selection activeCell="J32" sqref="J32:J34"/>
    </sheetView>
  </sheetViews>
  <sheetFormatPr defaultColWidth="9.140625" defaultRowHeight="12.75"/>
  <cols>
    <col min="1" max="1" width="5.421875" style="0" customWidth="1"/>
    <col min="2" max="2" width="26.8515625" style="0" customWidth="1"/>
    <col min="6" max="6" width="11.8515625" style="0" customWidth="1"/>
    <col min="7" max="7" width="12.7109375" style="0" customWidth="1"/>
    <col min="8" max="8" width="11.57421875" style="0" customWidth="1"/>
    <col min="9" max="9" width="10.7109375" style="0" customWidth="1"/>
    <col min="10" max="10" width="13.7109375" style="0" customWidth="1"/>
  </cols>
  <sheetData>
    <row r="1" spans="1:9" ht="12.75">
      <c r="A1" s="1" t="s">
        <v>212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213</v>
      </c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86" t="s">
        <v>302</v>
      </c>
      <c r="B4" s="86"/>
      <c r="C4" s="86"/>
      <c r="D4" s="86"/>
      <c r="E4" s="86"/>
      <c r="F4" s="86"/>
      <c r="G4" s="86"/>
      <c r="H4" s="86"/>
      <c r="I4" s="86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10" ht="45">
      <c r="A7" s="4" t="s">
        <v>0</v>
      </c>
      <c r="B7" s="4" t="s">
        <v>1</v>
      </c>
      <c r="C7" s="4" t="s">
        <v>2</v>
      </c>
      <c r="D7" s="4" t="s">
        <v>3</v>
      </c>
      <c r="E7" s="4" t="s">
        <v>215</v>
      </c>
      <c r="F7" s="4" t="s">
        <v>216</v>
      </c>
      <c r="G7" s="4" t="s">
        <v>6</v>
      </c>
      <c r="H7" s="4" t="s">
        <v>226</v>
      </c>
      <c r="I7" s="4" t="s">
        <v>227</v>
      </c>
      <c r="J7" s="4" t="s">
        <v>228</v>
      </c>
    </row>
    <row r="8" spans="1:10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</row>
    <row r="9" spans="1:10" ht="12.75">
      <c r="A9" s="10" t="s">
        <v>9</v>
      </c>
      <c r="B9" s="89" t="s">
        <v>217</v>
      </c>
      <c r="C9" s="89"/>
      <c r="D9" s="89"/>
      <c r="E9" s="89"/>
      <c r="F9" s="89"/>
      <c r="G9" s="89"/>
      <c r="H9" s="89"/>
      <c r="I9" s="89"/>
      <c r="J9" s="89"/>
    </row>
    <row r="10" spans="1:10" ht="12.75">
      <c r="A10" s="17">
        <v>1</v>
      </c>
      <c r="B10" s="91" t="s">
        <v>218</v>
      </c>
      <c r="C10" s="91"/>
      <c r="D10" s="91"/>
      <c r="E10" s="91"/>
      <c r="F10" s="91"/>
      <c r="G10" s="91"/>
      <c r="H10" s="91"/>
      <c r="I10" s="91"/>
      <c r="J10" s="91"/>
    </row>
    <row r="11" spans="1:10" ht="29.25" customHeight="1">
      <c r="A11" s="49">
        <v>1</v>
      </c>
      <c r="B11" s="49" t="s">
        <v>219</v>
      </c>
      <c r="C11" s="84" t="s">
        <v>12</v>
      </c>
      <c r="D11" s="47" t="s">
        <v>220</v>
      </c>
      <c r="E11" s="48">
        <v>10000</v>
      </c>
      <c r="F11" s="67">
        <v>1000</v>
      </c>
      <c r="G11" s="64">
        <v>879.72</v>
      </c>
      <c r="H11" s="48">
        <v>933</v>
      </c>
      <c r="I11" s="65">
        <v>0.151025</v>
      </c>
      <c r="J11" s="63">
        <v>0.003041</v>
      </c>
    </row>
    <row r="12" spans="1:10" ht="30.75" customHeight="1">
      <c r="A12" s="49">
        <v>2</v>
      </c>
      <c r="B12" s="49" t="s">
        <v>219</v>
      </c>
      <c r="C12" s="84" t="s">
        <v>17</v>
      </c>
      <c r="D12" s="47" t="s">
        <v>221</v>
      </c>
      <c r="E12" s="48">
        <v>73021</v>
      </c>
      <c r="F12" s="68">
        <v>21906.3</v>
      </c>
      <c r="G12" s="67">
        <v>20084.47</v>
      </c>
      <c r="H12" s="54">
        <v>20336.35</v>
      </c>
      <c r="I12" s="65">
        <v>0.089354</v>
      </c>
      <c r="J12" s="63">
        <v>0.066276</v>
      </c>
    </row>
    <row r="13" spans="1:10" ht="27.75" customHeight="1">
      <c r="A13" s="49">
        <v>3</v>
      </c>
      <c r="B13" s="49" t="s">
        <v>219</v>
      </c>
      <c r="C13" s="84" t="s">
        <v>12</v>
      </c>
      <c r="D13" s="47" t="s">
        <v>221</v>
      </c>
      <c r="E13" s="48">
        <v>50000</v>
      </c>
      <c r="F13" s="68">
        <v>15000</v>
      </c>
      <c r="G13" s="67">
        <v>12809.66</v>
      </c>
      <c r="H13" s="54">
        <v>13925</v>
      </c>
      <c r="I13" s="65">
        <v>0.061184</v>
      </c>
      <c r="J13" s="63">
        <v>0.045381</v>
      </c>
    </row>
    <row r="14" spans="1:10" ht="27.75" customHeight="1">
      <c r="A14" s="49">
        <v>4</v>
      </c>
      <c r="B14" s="49" t="s">
        <v>219</v>
      </c>
      <c r="C14" s="84" t="s">
        <v>17</v>
      </c>
      <c r="D14" s="47" t="s">
        <v>265</v>
      </c>
      <c r="E14" s="48">
        <v>84119</v>
      </c>
      <c r="F14" s="68">
        <v>58883.3</v>
      </c>
      <c r="G14" s="67">
        <v>52473.42</v>
      </c>
      <c r="H14" s="54">
        <v>53869.81</v>
      </c>
      <c r="I14" s="65">
        <v>0.109447</v>
      </c>
      <c r="J14" s="63">
        <v>0.17556</v>
      </c>
    </row>
    <row r="15" spans="1:10" ht="24.75" customHeight="1">
      <c r="A15" s="49">
        <v>5</v>
      </c>
      <c r="B15" s="49" t="s">
        <v>219</v>
      </c>
      <c r="C15" s="84" t="s">
        <v>12</v>
      </c>
      <c r="D15" s="47" t="s">
        <v>265</v>
      </c>
      <c r="E15" s="48">
        <v>132323</v>
      </c>
      <c r="F15" s="68">
        <v>92626.1</v>
      </c>
      <c r="G15" s="67">
        <v>85848</v>
      </c>
      <c r="H15" s="54">
        <v>84739.65</v>
      </c>
      <c r="I15" s="65">
        <v>0.172165</v>
      </c>
      <c r="J15" s="63">
        <v>0.276165</v>
      </c>
    </row>
    <row r="16" spans="1:10" ht="29.25" customHeight="1">
      <c r="A16" s="49">
        <v>6</v>
      </c>
      <c r="B16" s="49" t="s">
        <v>219</v>
      </c>
      <c r="C16" s="84" t="s">
        <v>17</v>
      </c>
      <c r="D16" s="47" t="s">
        <v>286</v>
      </c>
      <c r="E16" s="48">
        <v>140000</v>
      </c>
      <c r="F16" s="68">
        <v>126000</v>
      </c>
      <c r="G16" s="68">
        <v>113902.43</v>
      </c>
      <c r="H16" s="54">
        <v>112140</v>
      </c>
      <c r="I16" s="65">
        <v>0.211202</v>
      </c>
      <c r="J16" s="63">
        <v>0.365462</v>
      </c>
    </row>
    <row r="17" spans="1:10" ht="29.25" customHeight="1">
      <c r="A17" s="49">
        <v>7</v>
      </c>
      <c r="B17" s="49" t="s">
        <v>219</v>
      </c>
      <c r="C17" s="84" t="s">
        <v>17</v>
      </c>
      <c r="D17" s="47" t="s">
        <v>222</v>
      </c>
      <c r="E17" s="48">
        <v>232739</v>
      </c>
      <c r="F17" s="68">
        <v>232739</v>
      </c>
      <c r="G17" s="68">
        <v>132656.77</v>
      </c>
      <c r="H17" s="54">
        <v>161753.61</v>
      </c>
      <c r="I17" s="65">
        <v>0.570932</v>
      </c>
      <c r="J17" s="63">
        <v>0.527151</v>
      </c>
    </row>
    <row r="18" spans="1:10" ht="27" customHeight="1">
      <c r="A18" s="49">
        <v>8</v>
      </c>
      <c r="B18" s="49" t="s">
        <v>219</v>
      </c>
      <c r="C18" s="84" t="s">
        <v>12</v>
      </c>
      <c r="D18" s="47" t="s">
        <v>222</v>
      </c>
      <c r="E18" s="48">
        <v>166026</v>
      </c>
      <c r="F18" s="68">
        <v>166026</v>
      </c>
      <c r="G18" s="67">
        <v>65671.94</v>
      </c>
      <c r="H18" s="54">
        <v>115388.07</v>
      </c>
      <c r="I18" s="65">
        <v>0.407278</v>
      </c>
      <c r="J18" s="63">
        <v>0.376047</v>
      </c>
    </row>
    <row r="19" spans="1:10" ht="25.5" customHeight="1">
      <c r="A19" s="49">
        <v>9</v>
      </c>
      <c r="B19" s="49" t="s">
        <v>219</v>
      </c>
      <c r="C19" s="84" t="s">
        <v>12</v>
      </c>
      <c r="D19" s="47" t="s">
        <v>223</v>
      </c>
      <c r="E19" s="48">
        <v>304723</v>
      </c>
      <c r="F19" s="68">
        <v>304723</v>
      </c>
      <c r="G19" s="68">
        <v>120023.46</v>
      </c>
      <c r="H19" s="54">
        <v>206084.16</v>
      </c>
      <c r="I19" s="65">
        <v>1.093423</v>
      </c>
      <c r="J19" s="63">
        <v>0.671623</v>
      </c>
    </row>
    <row r="20" spans="1:10" ht="27.75" customHeight="1">
      <c r="A20" s="49">
        <v>10</v>
      </c>
      <c r="B20" s="49" t="s">
        <v>219</v>
      </c>
      <c r="C20" s="84" t="s">
        <v>17</v>
      </c>
      <c r="D20" s="47" t="s">
        <v>223</v>
      </c>
      <c r="E20" s="48">
        <v>303166</v>
      </c>
      <c r="F20" s="68">
        <v>303166</v>
      </c>
      <c r="G20" s="68">
        <v>187087.13</v>
      </c>
      <c r="H20" s="54">
        <v>205031.17</v>
      </c>
      <c r="I20" s="65">
        <v>1.087836</v>
      </c>
      <c r="J20" s="63">
        <v>0.668192</v>
      </c>
    </row>
    <row r="21" spans="1:10" ht="27.75" customHeight="1">
      <c r="A21" s="49">
        <v>11</v>
      </c>
      <c r="B21" s="49" t="s">
        <v>219</v>
      </c>
      <c r="C21" s="84" t="s">
        <v>17</v>
      </c>
      <c r="D21" s="47" t="s">
        <v>224</v>
      </c>
      <c r="E21" s="48">
        <v>489981</v>
      </c>
      <c r="F21" s="68">
        <v>489981</v>
      </c>
      <c r="G21" s="68">
        <v>320784.52</v>
      </c>
      <c r="H21" s="54">
        <v>330443.19</v>
      </c>
      <c r="I21" s="65">
        <v>0.608328</v>
      </c>
      <c r="J21" s="63">
        <v>1.076907</v>
      </c>
    </row>
    <row r="22" spans="1:10" ht="27.75" customHeight="1">
      <c r="A22" s="49">
        <v>12</v>
      </c>
      <c r="B22" s="49" t="s">
        <v>219</v>
      </c>
      <c r="C22" s="84" t="s">
        <v>12</v>
      </c>
      <c r="D22" s="47" t="s">
        <v>224</v>
      </c>
      <c r="E22" s="46">
        <v>216966</v>
      </c>
      <c r="F22" s="68">
        <v>216966</v>
      </c>
      <c r="G22" s="67">
        <v>82906.02</v>
      </c>
      <c r="H22" s="54">
        <v>146321.87</v>
      </c>
      <c r="I22" s="65">
        <v>0.269371</v>
      </c>
      <c r="J22" s="63">
        <v>0.47686</v>
      </c>
    </row>
    <row r="23" spans="1:10" ht="27.75" customHeight="1">
      <c r="A23" s="49">
        <v>13</v>
      </c>
      <c r="B23" s="49" t="s">
        <v>219</v>
      </c>
      <c r="C23" s="84" t="s">
        <v>17</v>
      </c>
      <c r="D23" s="47" t="s">
        <v>225</v>
      </c>
      <c r="E23" s="46">
        <v>130766</v>
      </c>
      <c r="F23" s="68">
        <v>130766</v>
      </c>
      <c r="G23" s="67">
        <v>78648.11</v>
      </c>
      <c r="H23" s="54">
        <v>84984.82</v>
      </c>
      <c r="I23" s="65">
        <v>0.363277</v>
      </c>
      <c r="J23" s="63">
        <v>0.276964</v>
      </c>
    </row>
    <row r="24" spans="1:10" ht="27.75" customHeight="1">
      <c r="A24" s="49">
        <v>14</v>
      </c>
      <c r="B24" s="49" t="s">
        <v>219</v>
      </c>
      <c r="C24" s="84" t="s">
        <v>12</v>
      </c>
      <c r="D24" s="47" t="s">
        <v>225</v>
      </c>
      <c r="E24" s="46">
        <v>379966</v>
      </c>
      <c r="F24" s="68">
        <v>379966</v>
      </c>
      <c r="G24" s="68">
        <v>153311.13</v>
      </c>
      <c r="H24" s="54">
        <v>246939.9</v>
      </c>
      <c r="I24" s="65">
        <v>1.055573</v>
      </c>
      <c r="J24" s="63">
        <v>0.804771</v>
      </c>
    </row>
    <row r="25" spans="1:10" ht="21" customHeight="1">
      <c r="A25" s="49">
        <v>15</v>
      </c>
      <c r="B25" s="49" t="s">
        <v>219</v>
      </c>
      <c r="C25" s="84" t="s">
        <v>12</v>
      </c>
      <c r="D25" s="47" t="s">
        <v>245</v>
      </c>
      <c r="E25" s="46">
        <v>197300</v>
      </c>
      <c r="F25" s="68">
        <v>197300</v>
      </c>
      <c r="G25" s="67">
        <v>88703.83</v>
      </c>
      <c r="H25" s="54">
        <v>118380</v>
      </c>
      <c r="I25" s="65">
        <v>0.677918</v>
      </c>
      <c r="J25" s="63">
        <v>0.385798</v>
      </c>
    </row>
    <row r="26" spans="1:10" ht="21" customHeight="1">
      <c r="A26" s="49">
        <v>16</v>
      </c>
      <c r="B26" s="49" t="s">
        <v>219</v>
      </c>
      <c r="C26" s="84" t="s">
        <v>17</v>
      </c>
      <c r="D26" s="47" t="s">
        <v>245</v>
      </c>
      <c r="E26" s="46">
        <v>218600</v>
      </c>
      <c r="F26" s="68">
        <v>218600</v>
      </c>
      <c r="G26" s="68">
        <v>119279.55</v>
      </c>
      <c r="H26" s="54">
        <v>131160</v>
      </c>
      <c r="I26" s="65">
        <v>0.751104</v>
      </c>
      <c r="J26" s="63">
        <v>0.427447</v>
      </c>
    </row>
    <row r="27" spans="1:10" ht="21" customHeight="1">
      <c r="A27" s="49">
        <v>17</v>
      </c>
      <c r="B27" s="49" t="s">
        <v>219</v>
      </c>
      <c r="C27" s="84" t="s">
        <v>12</v>
      </c>
      <c r="D27" s="47" t="s">
        <v>249</v>
      </c>
      <c r="E27" s="46">
        <v>268600</v>
      </c>
      <c r="F27" s="68">
        <v>268600</v>
      </c>
      <c r="G27" s="68">
        <v>131151.8</v>
      </c>
      <c r="H27" s="54">
        <v>150416</v>
      </c>
      <c r="I27" s="65">
        <v>0.484403</v>
      </c>
      <c r="J27" s="63">
        <v>0.490202</v>
      </c>
    </row>
    <row r="28" spans="1:10" ht="21" customHeight="1">
      <c r="A28" s="49">
        <v>18</v>
      </c>
      <c r="B28" s="49" t="s">
        <v>219</v>
      </c>
      <c r="C28" s="84" t="s">
        <v>17</v>
      </c>
      <c r="D28" s="47" t="s">
        <v>249</v>
      </c>
      <c r="E28" s="46">
        <v>170000</v>
      </c>
      <c r="F28" s="68">
        <v>170000</v>
      </c>
      <c r="G28" s="67">
        <v>77226.65</v>
      </c>
      <c r="H28" s="54">
        <v>95200</v>
      </c>
      <c r="I28" s="65">
        <v>0.306584</v>
      </c>
      <c r="J28" s="63">
        <v>0.310255</v>
      </c>
    </row>
    <row r="29" spans="1:10" ht="24.75" customHeight="1">
      <c r="A29" s="49">
        <v>19</v>
      </c>
      <c r="B29" s="49" t="s">
        <v>219</v>
      </c>
      <c r="C29" s="84" t="s">
        <v>17</v>
      </c>
      <c r="D29" s="47" t="s">
        <v>270</v>
      </c>
      <c r="E29" s="46">
        <v>132000</v>
      </c>
      <c r="F29" s="68">
        <v>132000</v>
      </c>
      <c r="G29" s="67">
        <v>70936.61</v>
      </c>
      <c r="H29" s="54">
        <v>75240</v>
      </c>
      <c r="I29" s="65">
        <v>0.604997</v>
      </c>
      <c r="J29" s="63">
        <v>0.245205</v>
      </c>
    </row>
    <row r="30" spans="1:10" ht="12.75" customHeight="1">
      <c r="A30" s="49">
        <v>20</v>
      </c>
      <c r="B30" s="49" t="s">
        <v>219</v>
      </c>
      <c r="C30" s="84" t="s">
        <v>17</v>
      </c>
      <c r="D30" s="47" t="s">
        <v>298</v>
      </c>
      <c r="E30" s="46">
        <v>164366</v>
      </c>
      <c r="F30" s="75">
        <v>164366</v>
      </c>
      <c r="G30" s="75">
        <v>100170.49</v>
      </c>
      <c r="H30" s="75">
        <v>95299.41</v>
      </c>
      <c r="I30" s="46">
        <v>0.602038</v>
      </c>
      <c r="J30" s="46">
        <v>0.310579</v>
      </c>
    </row>
    <row r="31" spans="1:10" ht="12.75">
      <c r="A31" s="49">
        <v>3</v>
      </c>
      <c r="B31" s="42" t="s">
        <v>229</v>
      </c>
      <c r="C31" s="42"/>
      <c r="D31" s="57"/>
      <c r="E31" s="57"/>
      <c r="F31" s="34">
        <f>SUM(F11:F30)</f>
        <v>3690614.7</v>
      </c>
      <c r="G31" s="57">
        <f>SUM(G11:G30)</f>
        <v>2014555.7100000004</v>
      </c>
      <c r="H31" s="57">
        <f>SUM(H11:H30)</f>
        <v>2448586.01</v>
      </c>
      <c r="I31" s="57">
        <f>SUM(I11:I30)</f>
        <v>9.677439</v>
      </c>
      <c r="J31" s="57">
        <f>SUM(J11:J30)</f>
        <v>7.9798860000000005</v>
      </c>
    </row>
    <row r="32" spans="1:10" ht="12.75">
      <c r="A32" s="50">
        <v>1</v>
      </c>
      <c r="B32" s="49" t="s">
        <v>230</v>
      </c>
      <c r="C32" s="84" t="s">
        <v>12</v>
      </c>
      <c r="D32" s="47" t="s">
        <v>231</v>
      </c>
      <c r="E32" s="63">
        <v>336</v>
      </c>
      <c r="F32" s="68">
        <v>657158.88</v>
      </c>
      <c r="G32" s="68">
        <v>600957.83</v>
      </c>
      <c r="H32" s="54">
        <v>591442.99</v>
      </c>
      <c r="I32" s="46">
        <v>0.28</v>
      </c>
      <c r="J32" s="46">
        <v>1.927499</v>
      </c>
    </row>
    <row r="33" spans="1:10" ht="32.25" customHeight="1">
      <c r="A33" s="49">
        <v>2</v>
      </c>
      <c r="B33" s="49" t="s">
        <v>269</v>
      </c>
      <c r="C33" s="84" t="s">
        <v>17</v>
      </c>
      <c r="D33" s="47" t="s">
        <v>232</v>
      </c>
      <c r="E33" s="63">
        <v>100</v>
      </c>
      <c r="F33" s="68">
        <v>195583</v>
      </c>
      <c r="G33" s="68">
        <v>208414.17</v>
      </c>
      <c r="H33" s="54">
        <v>195839.79</v>
      </c>
      <c r="I33" s="46">
        <v>5</v>
      </c>
      <c r="J33" s="46">
        <v>0.638237</v>
      </c>
    </row>
    <row r="34" spans="1:10" ht="32.25" customHeight="1">
      <c r="A34" s="49">
        <v>3</v>
      </c>
      <c r="B34" s="49" t="s">
        <v>269</v>
      </c>
      <c r="C34" s="84" t="s">
        <v>12</v>
      </c>
      <c r="D34" s="47" t="s">
        <v>232</v>
      </c>
      <c r="E34" s="63">
        <v>391</v>
      </c>
      <c r="F34" s="68">
        <v>764729.53</v>
      </c>
      <c r="G34" s="68">
        <v>762746.06</v>
      </c>
      <c r="H34" s="54">
        <v>765733.58</v>
      </c>
      <c r="I34" s="46">
        <v>19.55</v>
      </c>
      <c r="J34" s="46">
        <v>2.495508</v>
      </c>
    </row>
    <row r="35" spans="1:10" ht="21" customHeight="1">
      <c r="A35" s="49">
        <v>4</v>
      </c>
      <c r="B35" s="92" t="s">
        <v>253</v>
      </c>
      <c r="C35" s="93"/>
      <c r="D35" s="93"/>
      <c r="E35" s="93"/>
      <c r="F35" s="51">
        <f>SUM(F32:F34)</f>
        <v>1617471.4100000001</v>
      </c>
      <c r="G35" s="51">
        <f>SUM(G32:G34)</f>
        <v>1572118.06</v>
      </c>
      <c r="H35" s="51">
        <f>SUM(H32:H34)</f>
        <v>1553016.3599999999</v>
      </c>
      <c r="I35" s="52"/>
      <c r="J35" s="53">
        <f>SUM(J32:J34)</f>
        <v>5.061244</v>
      </c>
    </row>
    <row r="36" spans="1:10" ht="12.75">
      <c r="A36" s="50" t="s">
        <v>210</v>
      </c>
      <c r="B36" s="92" t="s">
        <v>233</v>
      </c>
      <c r="C36" s="92"/>
      <c r="D36" s="92"/>
      <c r="E36" s="92"/>
      <c r="F36" s="34">
        <f>SUM(F31+F35)</f>
        <v>5308086.11</v>
      </c>
      <c r="G36" s="34">
        <f>SUM(G31+G35)</f>
        <v>3586673.7700000005</v>
      </c>
      <c r="H36" s="34">
        <f>SUM(H31+H35)</f>
        <v>4001602.3699999996</v>
      </c>
      <c r="I36" s="45"/>
      <c r="J36" s="35">
        <f>SUM(J31+J35)</f>
        <v>13.04113</v>
      </c>
    </row>
    <row r="37" spans="2:10" ht="12.75">
      <c r="B37" s="43"/>
      <c r="C37" s="43"/>
      <c r="D37" s="43"/>
      <c r="E37" s="43"/>
      <c r="F37" s="44"/>
      <c r="G37" s="44"/>
      <c r="H37" s="44"/>
      <c r="I37" s="43"/>
      <c r="J37" s="43"/>
    </row>
    <row r="38" spans="2:10" ht="12.75">
      <c r="B38" s="43"/>
      <c r="C38" s="43"/>
      <c r="D38" s="43"/>
      <c r="E38" s="43"/>
      <c r="F38" s="43"/>
      <c r="G38" s="43"/>
      <c r="H38" s="43"/>
      <c r="I38" s="43"/>
      <c r="J38" s="43"/>
    </row>
    <row r="39" spans="2:10" ht="12.75">
      <c r="B39" s="43"/>
      <c r="C39" s="43"/>
      <c r="D39" s="43"/>
      <c r="E39" s="43"/>
      <c r="F39" s="43"/>
      <c r="G39" s="43"/>
      <c r="H39" s="43"/>
      <c r="I39" s="43"/>
      <c r="J39" s="43"/>
    </row>
    <row r="40" spans="2:10" ht="12.75">
      <c r="B40" s="43" t="s">
        <v>301</v>
      </c>
      <c r="C40" s="43"/>
      <c r="D40" s="43"/>
      <c r="E40" s="43"/>
      <c r="F40" s="43"/>
      <c r="G40" s="43"/>
      <c r="H40" s="43"/>
      <c r="I40" s="43"/>
      <c r="J40" s="43" t="s">
        <v>214</v>
      </c>
    </row>
  </sheetData>
  <sheetProtection/>
  <mergeCells count="5">
    <mergeCell ref="B35:E35"/>
    <mergeCell ref="B36:E36"/>
    <mergeCell ref="A4:I4"/>
    <mergeCell ref="B10:J10"/>
    <mergeCell ref="B9:J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PC074</cp:lastModifiedBy>
  <cp:lastPrinted>2012-10-10T12:01:06Z</cp:lastPrinted>
  <dcterms:created xsi:type="dcterms:W3CDTF">2011-07-11T08:44:35Z</dcterms:created>
  <dcterms:modified xsi:type="dcterms:W3CDTF">2014-06-11T09:47:33Z</dcterms:modified>
  <cp:category/>
  <cp:version/>
  <cp:contentType/>
  <cp:contentStatus/>
</cp:coreProperties>
</file>